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checkCompatibility="1" autoCompressPictures="0"/>
  <bookViews>
    <workbookView xWindow="80" yWindow="20" windowWidth="25120" windowHeight="16980" tabRatio="500" activeTab="1"/>
  </bookViews>
  <sheets>
    <sheet name="SARMENT" sheetId="4" r:id="rId1"/>
    <sheet name="SARMENT PLUS" sheetId="3" r:id="rId2"/>
    <sheet name="DECOUVERTE" sheetId="2" r:id="rId3"/>
    <sheet name="SPRINT" sheetId="1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DECOUVERTE!$A$3:$L$201</definedName>
    <definedName name="_xlnm._FilterDatabase" localSheetId="0" hidden="1">SARMENT!$A$3:$L$13</definedName>
    <definedName name="_xlnm._FilterDatabase" localSheetId="1" hidden="1">'SARMENT PLUS'!$A$3:$L$15</definedName>
    <definedName name="_xlnm._FilterDatabase" localSheetId="3" hidden="1">SPRINT!$A$3:$L$43</definedName>
    <definedName name="club">[1]Feuil2!$C$2:$C$7</definedName>
    <definedName name="clubs">[1]Feuil2!$C$2:$C$8</definedName>
    <definedName name="EQUI">[1]Feuil2!$A$2:$A$16</definedName>
    <definedName name="_xlnm.Print_Area" localSheetId="2">DECOUVERTE!$A$1:$L$239</definedName>
    <definedName name="_xlnm.Print_Area" localSheetId="1">'SARMENT PLUS'!$A$1:$L$34</definedName>
    <definedName name="_xlnm.Print_Area" localSheetId="3">SPRINT!$A$1:$L$89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4" l="1"/>
  <c r="L13" i="4"/>
  <c r="K13" i="4"/>
  <c r="I13" i="4"/>
  <c r="J13" i="4"/>
  <c r="G13" i="4"/>
  <c r="H13" i="4"/>
  <c r="F13" i="4"/>
  <c r="E13" i="4"/>
  <c r="C13" i="4"/>
  <c r="B12" i="4"/>
  <c r="L12" i="4"/>
  <c r="K12" i="4"/>
  <c r="I12" i="4"/>
  <c r="J12" i="4"/>
  <c r="G12" i="4"/>
  <c r="H12" i="4"/>
  <c r="F12" i="4"/>
  <c r="E12" i="4"/>
  <c r="C12" i="4"/>
  <c r="B11" i="4"/>
  <c r="L11" i="4"/>
  <c r="K11" i="4"/>
  <c r="I11" i="4"/>
  <c r="J11" i="4"/>
  <c r="G11" i="4"/>
  <c r="H11" i="4"/>
  <c r="E11" i="4"/>
  <c r="C11" i="4"/>
  <c r="B10" i="4"/>
  <c r="L10" i="4"/>
  <c r="K10" i="4"/>
  <c r="I10" i="4"/>
  <c r="J10" i="4"/>
  <c r="G10" i="4"/>
  <c r="H10" i="4"/>
  <c r="F10" i="4"/>
  <c r="E10" i="4"/>
  <c r="C10" i="4"/>
  <c r="B9" i="4"/>
  <c r="L9" i="4"/>
  <c r="K9" i="4"/>
  <c r="I9" i="4"/>
  <c r="J9" i="4"/>
  <c r="G9" i="4"/>
  <c r="H9" i="4"/>
  <c r="E9" i="4"/>
  <c r="C9" i="4"/>
  <c r="B8" i="4"/>
  <c r="L8" i="4"/>
  <c r="K8" i="4"/>
  <c r="I8" i="4"/>
  <c r="J8" i="4"/>
  <c r="G8" i="4"/>
  <c r="H8" i="4"/>
  <c r="E8" i="4"/>
  <c r="C8" i="4"/>
  <c r="B7" i="4"/>
  <c r="L7" i="4"/>
  <c r="K7" i="4"/>
  <c r="I7" i="4"/>
  <c r="J7" i="4"/>
  <c r="G7" i="4"/>
  <c r="H7" i="4"/>
  <c r="F7" i="4"/>
  <c r="E7" i="4"/>
  <c r="C7" i="4"/>
  <c r="B6" i="4"/>
  <c r="L6" i="4"/>
  <c r="K6" i="4"/>
  <c r="I6" i="4"/>
  <c r="J6" i="4"/>
  <c r="G6" i="4"/>
  <c r="H6" i="4"/>
  <c r="F6" i="4"/>
  <c r="E6" i="4"/>
  <c r="C6" i="4"/>
  <c r="B5" i="4"/>
  <c r="L5" i="4"/>
  <c r="K5" i="4"/>
  <c r="I5" i="4"/>
  <c r="J5" i="4"/>
  <c r="G5" i="4"/>
  <c r="H5" i="4"/>
  <c r="F5" i="4"/>
  <c r="E5" i="4"/>
  <c r="C5" i="4"/>
  <c r="B4" i="4"/>
  <c r="L4" i="4"/>
  <c r="K4" i="4"/>
  <c r="I4" i="4"/>
  <c r="J4" i="4"/>
  <c r="G4" i="4"/>
  <c r="H4" i="4"/>
  <c r="F4" i="4"/>
  <c r="E4" i="4"/>
  <c r="C4" i="4"/>
  <c r="L34" i="3"/>
  <c r="L33" i="3"/>
  <c r="L32" i="3"/>
  <c r="L31" i="3"/>
  <c r="L30" i="3"/>
  <c r="L29" i="3"/>
  <c r="L27" i="3"/>
  <c r="L26" i="3"/>
  <c r="L25" i="3"/>
  <c r="L24" i="3"/>
  <c r="L23" i="3"/>
  <c r="L22" i="3"/>
  <c r="B15" i="3"/>
  <c r="L15" i="3"/>
  <c r="K15" i="3"/>
  <c r="I15" i="3"/>
  <c r="J15" i="3"/>
  <c r="G15" i="3"/>
  <c r="H15" i="3"/>
  <c r="E15" i="3"/>
  <c r="C15" i="3"/>
  <c r="B14" i="3"/>
  <c r="L14" i="3"/>
  <c r="K14" i="3"/>
  <c r="I14" i="3"/>
  <c r="J14" i="3"/>
  <c r="G14" i="3"/>
  <c r="H14" i="3"/>
  <c r="F14" i="3"/>
  <c r="E14" i="3"/>
  <c r="C14" i="3"/>
  <c r="B13" i="3"/>
  <c r="L13" i="3"/>
  <c r="K13" i="3"/>
  <c r="I13" i="3"/>
  <c r="J13" i="3"/>
  <c r="G13" i="3"/>
  <c r="H13" i="3"/>
  <c r="F13" i="3"/>
  <c r="E13" i="3"/>
  <c r="C13" i="3"/>
  <c r="B12" i="3"/>
  <c r="L12" i="3"/>
  <c r="K12" i="3"/>
  <c r="I12" i="3"/>
  <c r="J12" i="3"/>
  <c r="G12" i="3"/>
  <c r="H12" i="3"/>
  <c r="F12" i="3"/>
  <c r="E12" i="3"/>
  <c r="C12" i="3"/>
  <c r="B11" i="3"/>
  <c r="L11" i="3"/>
  <c r="K11" i="3"/>
  <c r="I11" i="3"/>
  <c r="J11" i="3"/>
  <c r="G11" i="3"/>
  <c r="H11" i="3"/>
  <c r="E11" i="3"/>
  <c r="C11" i="3"/>
  <c r="B10" i="3"/>
  <c r="L10" i="3"/>
  <c r="K10" i="3"/>
  <c r="I10" i="3"/>
  <c r="J10" i="3"/>
  <c r="G10" i="3"/>
  <c r="H10" i="3"/>
  <c r="F10" i="3"/>
  <c r="E10" i="3"/>
  <c r="C10" i="3"/>
  <c r="B9" i="3"/>
  <c r="L9" i="3"/>
  <c r="K9" i="3"/>
  <c r="I9" i="3"/>
  <c r="J9" i="3"/>
  <c r="G9" i="3"/>
  <c r="H9" i="3"/>
  <c r="F9" i="3"/>
  <c r="E9" i="3"/>
  <c r="C9" i="3"/>
  <c r="B8" i="3"/>
  <c r="L8" i="3"/>
  <c r="K8" i="3"/>
  <c r="I8" i="3"/>
  <c r="J8" i="3"/>
  <c r="G8" i="3"/>
  <c r="H8" i="3"/>
  <c r="F8" i="3"/>
  <c r="E8" i="3"/>
  <c r="C8" i="3"/>
  <c r="B7" i="3"/>
  <c r="L7" i="3"/>
  <c r="K7" i="3"/>
  <c r="I7" i="3"/>
  <c r="J7" i="3"/>
  <c r="G7" i="3"/>
  <c r="H7" i="3"/>
  <c r="F7" i="3"/>
  <c r="E7" i="3"/>
  <c r="C7" i="3"/>
  <c r="B6" i="3"/>
  <c r="L6" i="3"/>
  <c r="K6" i="3"/>
  <c r="I6" i="3"/>
  <c r="J6" i="3"/>
  <c r="G6" i="3"/>
  <c r="H6" i="3"/>
  <c r="E6" i="3"/>
  <c r="C6" i="3"/>
  <c r="B5" i="3"/>
  <c r="L5" i="3"/>
  <c r="K5" i="3"/>
  <c r="I5" i="3"/>
  <c r="J5" i="3"/>
  <c r="G5" i="3"/>
  <c r="H5" i="3"/>
  <c r="E5" i="3"/>
  <c r="C5" i="3"/>
  <c r="B4" i="3"/>
  <c r="L4" i="3"/>
  <c r="K4" i="3"/>
  <c r="I4" i="3"/>
  <c r="J4" i="3"/>
  <c r="G4" i="3"/>
  <c r="H4" i="3"/>
  <c r="F4" i="3"/>
  <c r="E4" i="3"/>
  <c r="C4" i="3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B201" i="2"/>
  <c r="L201" i="2"/>
  <c r="K201" i="2"/>
  <c r="I201" i="2"/>
  <c r="J201" i="2"/>
  <c r="G201" i="2"/>
  <c r="H201" i="2"/>
  <c r="F201" i="2"/>
  <c r="E201" i="2"/>
  <c r="C201" i="2"/>
  <c r="B200" i="2"/>
  <c r="L200" i="2"/>
  <c r="K200" i="2"/>
  <c r="I200" i="2"/>
  <c r="J200" i="2"/>
  <c r="G200" i="2"/>
  <c r="H200" i="2"/>
  <c r="F200" i="2"/>
  <c r="E200" i="2"/>
  <c r="C200" i="2"/>
  <c r="B199" i="2"/>
  <c r="L199" i="2"/>
  <c r="K199" i="2"/>
  <c r="I199" i="2"/>
  <c r="J199" i="2"/>
  <c r="G199" i="2"/>
  <c r="H199" i="2"/>
  <c r="F199" i="2"/>
  <c r="E199" i="2"/>
  <c r="C199" i="2"/>
  <c r="B198" i="2"/>
  <c r="L198" i="2"/>
  <c r="K198" i="2"/>
  <c r="I198" i="2"/>
  <c r="J198" i="2"/>
  <c r="G198" i="2"/>
  <c r="H198" i="2"/>
  <c r="F198" i="2"/>
  <c r="E198" i="2"/>
  <c r="C198" i="2"/>
  <c r="B197" i="2"/>
  <c r="L197" i="2"/>
  <c r="K197" i="2"/>
  <c r="I197" i="2"/>
  <c r="J197" i="2"/>
  <c r="G197" i="2"/>
  <c r="H197" i="2"/>
  <c r="F197" i="2"/>
  <c r="E197" i="2"/>
  <c r="C197" i="2"/>
  <c r="B196" i="2"/>
  <c r="L196" i="2"/>
  <c r="K196" i="2"/>
  <c r="I196" i="2"/>
  <c r="J196" i="2"/>
  <c r="G196" i="2"/>
  <c r="H196" i="2"/>
  <c r="F196" i="2"/>
  <c r="E196" i="2"/>
  <c r="C196" i="2"/>
  <c r="B195" i="2"/>
  <c r="L195" i="2"/>
  <c r="K195" i="2"/>
  <c r="I195" i="2"/>
  <c r="J195" i="2"/>
  <c r="G195" i="2"/>
  <c r="H195" i="2"/>
  <c r="F195" i="2"/>
  <c r="E195" i="2"/>
  <c r="C195" i="2"/>
  <c r="B194" i="2"/>
  <c r="L194" i="2"/>
  <c r="K194" i="2"/>
  <c r="I194" i="2"/>
  <c r="J194" i="2"/>
  <c r="G194" i="2"/>
  <c r="H194" i="2"/>
  <c r="F194" i="2"/>
  <c r="E194" i="2"/>
  <c r="C194" i="2"/>
  <c r="B193" i="2"/>
  <c r="L193" i="2"/>
  <c r="K193" i="2"/>
  <c r="I193" i="2"/>
  <c r="J193" i="2"/>
  <c r="G193" i="2"/>
  <c r="H193" i="2"/>
  <c r="F193" i="2"/>
  <c r="E193" i="2"/>
  <c r="C193" i="2"/>
  <c r="B192" i="2"/>
  <c r="L192" i="2"/>
  <c r="K192" i="2"/>
  <c r="I192" i="2"/>
  <c r="J192" i="2"/>
  <c r="G192" i="2"/>
  <c r="H192" i="2"/>
  <c r="F192" i="2"/>
  <c r="E192" i="2"/>
  <c r="C192" i="2"/>
  <c r="B191" i="2"/>
  <c r="L191" i="2"/>
  <c r="K191" i="2"/>
  <c r="I191" i="2"/>
  <c r="J191" i="2"/>
  <c r="G191" i="2"/>
  <c r="H191" i="2"/>
  <c r="F191" i="2"/>
  <c r="E191" i="2"/>
  <c r="C191" i="2"/>
  <c r="B190" i="2"/>
  <c r="L190" i="2"/>
  <c r="K190" i="2"/>
  <c r="I190" i="2"/>
  <c r="J190" i="2"/>
  <c r="G190" i="2"/>
  <c r="H190" i="2"/>
  <c r="F190" i="2"/>
  <c r="E190" i="2"/>
  <c r="C190" i="2"/>
  <c r="B189" i="2"/>
  <c r="L189" i="2"/>
  <c r="K189" i="2"/>
  <c r="I189" i="2"/>
  <c r="J189" i="2"/>
  <c r="G189" i="2"/>
  <c r="H189" i="2"/>
  <c r="F189" i="2"/>
  <c r="E189" i="2"/>
  <c r="C189" i="2"/>
  <c r="B188" i="2"/>
  <c r="L188" i="2"/>
  <c r="K188" i="2"/>
  <c r="I188" i="2"/>
  <c r="J188" i="2"/>
  <c r="G188" i="2"/>
  <c r="H188" i="2"/>
  <c r="F188" i="2"/>
  <c r="E188" i="2"/>
  <c r="C188" i="2"/>
  <c r="B187" i="2"/>
  <c r="L187" i="2"/>
  <c r="K187" i="2"/>
  <c r="I187" i="2"/>
  <c r="J187" i="2"/>
  <c r="G187" i="2"/>
  <c r="H187" i="2"/>
  <c r="F187" i="2"/>
  <c r="E187" i="2"/>
  <c r="C187" i="2"/>
  <c r="B186" i="2"/>
  <c r="L186" i="2"/>
  <c r="K186" i="2"/>
  <c r="I186" i="2"/>
  <c r="J186" i="2"/>
  <c r="G186" i="2"/>
  <c r="H186" i="2"/>
  <c r="F186" i="2"/>
  <c r="E186" i="2"/>
  <c r="C186" i="2"/>
  <c r="B185" i="2"/>
  <c r="L185" i="2"/>
  <c r="K185" i="2"/>
  <c r="I185" i="2"/>
  <c r="J185" i="2"/>
  <c r="G185" i="2"/>
  <c r="H185" i="2"/>
  <c r="F185" i="2"/>
  <c r="E185" i="2"/>
  <c r="C185" i="2"/>
  <c r="B184" i="2"/>
  <c r="L184" i="2"/>
  <c r="K184" i="2"/>
  <c r="I184" i="2"/>
  <c r="J184" i="2"/>
  <c r="G184" i="2"/>
  <c r="H184" i="2"/>
  <c r="F184" i="2"/>
  <c r="E184" i="2"/>
  <c r="C184" i="2"/>
  <c r="B183" i="2"/>
  <c r="L183" i="2"/>
  <c r="K183" i="2"/>
  <c r="I183" i="2"/>
  <c r="J183" i="2"/>
  <c r="G183" i="2"/>
  <c r="H183" i="2"/>
  <c r="F183" i="2"/>
  <c r="E183" i="2"/>
  <c r="C183" i="2"/>
  <c r="B182" i="2"/>
  <c r="L182" i="2"/>
  <c r="K182" i="2"/>
  <c r="I182" i="2"/>
  <c r="J182" i="2"/>
  <c r="G182" i="2"/>
  <c r="H182" i="2"/>
  <c r="F182" i="2"/>
  <c r="E182" i="2"/>
  <c r="C182" i="2"/>
  <c r="B181" i="2"/>
  <c r="L181" i="2"/>
  <c r="K181" i="2"/>
  <c r="I181" i="2"/>
  <c r="J181" i="2"/>
  <c r="G181" i="2"/>
  <c r="H181" i="2"/>
  <c r="F181" i="2"/>
  <c r="E181" i="2"/>
  <c r="C181" i="2"/>
  <c r="B180" i="2"/>
  <c r="L180" i="2"/>
  <c r="K180" i="2"/>
  <c r="I180" i="2"/>
  <c r="J180" i="2"/>
  <c r="G180" i="2"/>
  <c r="H180" i="2"/>
  <c r="F180" i="2"/>
  <c r="E180" i="2"/>
  <c r="C180" i="2"/>
  <c r="B179" i="2"/>
  <c r="L179" i="2"/>
  <c r="K179" i="2"/>
  <c r="I179" i="2"/>
  <c r="J179" i="2"/>
  <c r="G179" i="2"/>
  <c r="H179" i="2"/>
  <c r="F179" i="2"/>
  <c r="E179" i="2"/>
  <c r="C179" i="2"/>
  <c r="B178" i="2"/>
  <c r="L178" i="2"/>
  <c r="K178" i="2"/>
  <c r="I178" i="2"/>
  <c r="J178" i="2"/>
  <c r="G178" i="2"/>
  <c r="H178" i="2"/>
  <c r="F178" i="2"/>
  <c r="E178" i="2"/>
  <c r="C178" i="2"/>
  <c r="B177" i="2"/>
  <c r="L177" i="2"/>
  <c r="K177" i="2"/>
  <c r="I177" i="2"/>
  <c r="J177" i="2"/>
  <c r="G177" i="2"/>
  <c r="H177" i="2"/>
  <c r="F177" i="2"/>
  <c r="E177" i="2"/>
  <c r="C177" i="2"/>
  <c r="B176" i="2"/>
  <c r="L176" i="2"/>
  <c r="K176" i="2"/>
  <c r="I176" i="2"/>
  <c r="J176" i="2"/>
  <c r="G176" i="2"/>
  <c r="H176" i="2"/>
  <c r="F176" i="2"/>
  <c r="E176" i="2"/>
  <c r="C176" i="2"/>
  <c r="B175" i="2"/>
  <c r="L175" i="2"/>
  <c r="K175" i="2"/>
  <c r="I175" i="2"/>
  <c r="J175" i="2"/>
  <c r="G175" i="2"/>
  <c r="H175" i="2"/>
  <c r="F175" i="2"/>
  <c r="E175" i="2"/>
  <c r="C175" i="2"/>
  <c r="B174" i="2"/>
  <c r="L174" i="2"/>
  <c r="K174" i="2"/>
  <c r="I174" i="2"/>
  <c r="J174" i="2"/>
  <c r="G174" i="2"/>
  <c r="H174" i="2"/>
  <c r="F174" i="2"/>
  <c r="E174" i="2"/>
  <c r="C174" i="2"/>
  <c r="B173" i="2"/>
  <c r="L173" i="2"/>
  <c r="K173" i="2"/>
  <c r="I173" i="2"/>
  <c r="J173" i="2"/>
  <c r="G173" i="2"/>
  <c r="H173" i="2"/>
  <c r="F173" i="2"/>
  <c r="E173" i="2"/>
  <c r="C173" i="2"/>
  <c r="B172" i="2"/>
  <c r="L172" i="2"/>
  <c r="K172" i="2"/>
  <c r="I172" i="2"/>
  <c r="J172" i="2"/>
  <c r="G172" i="2"/>
  <c r="H172" i="2"/>
  <c r="F172" i="2"/>
  <c r="E172" i="2"/>
  <c r="C172" i="2"/>
  <c r="B171" i="2"/>
  <c r="L171" i="2"/>
  <c r="K171" i="2"/>
  <c r="I171" i="2"/>
  <c r="J171" i="2"/>
  <c r="G171" i="2"/>
  <c r="H171" i="2"/>
  <c r="F171" i="2"/>
  <c r="E171" i="2"/>
  <c r="C171" i="2"/>
  <c r="B170" i="2"/>
  <c r="L170" i="2"/>
  <c r="K170" i="2"/>
  <c r="I170" i="2"/>
  <c r="J170" i="2"/>
  <c r="G170" i="2"/>
  <c r="H170" i="2"/>
  <c r="F170" i="2"/>
  <c r="E170" i="2"/>
  <c r="C170" i="2"/>
  <c r="B169" i="2"/>
  <c r="L169" i="2"/>
  <c r="K169" i="2"/>
  <c r="I169" i="2"/>
  <c r="J169" i="2"/>
  <c r="G169" i="2"/>
  <c r="H169" i="2"/>
  <c r="F169" i="2"/>
  <c r="E169" i="2"/>
  <c r="C169" i="2"/>
  <c r="B168" i="2"/>
  <c r="L168" i="2"/>
  <c r="K168" i="2"/>
  <c r="I168" i="2"/>
  <c r="J168" i="2"/>
  <c r="G168" i="2"/>
  <c r="H168" i="2"/>
  <c r="F168" i="2"/>
  <c r="E168" i="2"/>
  <c r="C168" i="2"/>
  <c r="B167" i="2"/>
  <c r="L167" i="2"/>
  <c r="K167" i="2"/>
  <c r="I167" i="2"/>
  <c r="J167" i="2"/>
  <c r="G167" i="2"/>
  <c r="H167" i="2"/>
  <c r="F167" i="2"/>
  <c r="E167" i="2"/>
  <c r="C167" i="2"/>
  <c r="B166" i="2"/>
  <c r="L166" i="2"/>
  <c r="K166" i="2"/>
  <c r="I166" i="2"/>
  <c r="J166" i="2"/>
  <c r="G166" i="2"/>
  <c r="H166" i="2"/>
  <c r="F166" i="2"/>
  <c r="E166" i="2"/>
  <c r="C166" i="2"/>
  <c r="B165" i="2"/>
  <c r="L165" i="2"/>
  <c r="K165" i="2"/>
  <c r="I165" i="2"/>
  <c r="J165" i="2"/>
  <c r="G165" i="2"/>
  <c r="H165" i="2"/>
  <c r="F165" i="2"/>
  <c r="E165" i="2"/>
  <c r="C165" i="2"/>
  <c r="B164" i="2"/>
  <c r="L164" i="2"/>
  <c r="K164" i="2"/>
  <c r="I164" i="2"/>
  <c r="J164" i="2"/>
  <c r="G164" i="2"/>
  <c r="H164" i="2"/>
  <c r="F164" i="2"/>
  <c r="E164" i="2"/>
  <c r="C164" i="2"/>
  <c r="B163" i="2"/>
  <c r="L163" i="2"/>
  <c r="K163" i="2"/>
  <c r="I163" i="2"/>
  <c r="J163" i="2"/>
  <c r="G163" i="2"/>
  <c r="H163" i="2"/>
  <c r="F163" i="2"/>
  <c r="E163" i="2"/>
  <c r="C163" i="2"/>
  <c r="B162" i="2"/>
  <c r="L162" i="2"/>
  <c r="K162" i="2"/>
  <c r="I162" i="2"/>
  <c r="J162" i="2"/>
  <c r="G162" i="2"/>
  <c r="H162" i="2"/>
  <c r="F162" i="2"/>
  <c r="E162" i="2"/>
  <c r="C162" i="2"/>
  <c r="B161" i="2"/>
  <c r="L161" i="2"/>
  <c r="K161" i="2"/>
  <c r="I161" i="2"/>
  <c r="J161" i="2"/>
  <c r="G161" i="2"/>
  <c r="H161" i="2"/>
  <c r="F161" i="2"/>
  <c r="E161" i="2"/>
  <c r="C161" i="2"/>
  <c r="B160" i="2"/>
  <c r="L160" i="2"/>
  <c r="K160" i="2"/>
  <c r="I160" i="2"/>
  <c r="J160" i="2"/>
  <c r="G160" i="2"/>
  <c r="H160" i="2"/>
  <c r="F160" i="2"/>
  <c r="E160" i="2"/>
  <c r="C160" i="2"/>
  <c r="B159" i="2"/>
  <c r="L159" i="2"/>
  <c r="K159" i="2"/>
  <c r="I159" i="2"/>
  <c r="J159" i="2"/>
  <c r="G159" i="2"/>
  <c r="H159" i="2"/>
  <c r="F159" i="2"/>
  <c r="E159" i="2"/>
  <c r="C159" i="2"/>
  <c r="B158" i="2"/>
  <c r="L158" i="2"/>
  <c r="K158" i="2"/>
  <c r="I158" i="2"/>
  <c r="J158" i="2"/>
  <c r="G158" i="2"/>
  <c r="H158" i="2"/>
  <c r="F158" i="2"/>
  <c r="E158" i="2"/>
  <c r="C158" i="2"/>
  <c r="B157" i="2"/>
  <c r="L157" i="2"/>
  <c r="K157" i="2"/>
  <c r="I157" i="2"/>
  <c r="J157" i="2"/>
  <c r="G157" i="2"/>
  <c r="H157" i="2"/>
  <c r="F157" i="2"/>
  <c r="E157" i="2"/>
  <c r="C157" i="2"/>
  <c r="B156" i="2"/>
  <c r="L156" i="2"/>
  <c r="K156" i="2"/>
  <c r="I156" i="2"/>
  <c r="J156" i="2"/>
  <c r="G156" i="2"/>
  <c r="H156" i="2"/>
  <c r="F156" i="2"/>
  <c r="E156" i="2"/>
  <c r="C156" i="2"/>
  <c r="B155" i="2"/>
  <c r="L155" i="2"/>
  <c r="K155" i="2"/>
  <c r="I155" i="2"/>
  <c r="J155" i="2"/>
  <c r="G155" i="2"/>
  <c r="H155" i="2"/>
  <c r="F155" i="2"/>
  <c r="E155" i="2"/>
  <c r="C155" i="2"/>
  <c r="B154" i="2"/>
  <c r="L154" i="2"/>
  <c r="K154" i="2"/>
  <c r="I154" i="2"/>
  <c r="J154" i="2"/>
  <c r="G154" i="2"/>
  <c r="H154" i="2"/>
  <c r="F154" i="2"/>
  <c r="E154" i="2"/>
  <c r="C154" i="2"/>
  <c r="B153" i="2"/>
  <c r="L153" i="2"/>
  <c r="K153" i="2"/>
  <c r="I153" i="2"/>
  <c r="J153" i="2"/>
  <c r="G153" i="2"/>
  <c r="H153" i="2"/>
  <c r="F153" i="2"/>
  <c r="E153" i="2"/>
  <c r="C153" i="2"/>
  <c r="B152" i="2"/>
  <c r="L152" i="2"/>
  <c r="K152" i="2"/>
  <c r="I152" i="2"/>
  <c r="J152" i="2"/>
  <c r="G152" i="2"/>
  <c r="H152" i="2"/>
  <c r="F152" i="2"/>
  <c r="E152" i="2"/>
  <c r="C152" i="2"/>
  <c r="B151" i="2"/>
  <c r="L151" i="2"/>
  <c r="K151" i="2"/>
  <c r="I151" i="2"/>
  <c r="J151" i="2"/>
  <c r="G151" i="2"/>
  <c r="H151" i="2"/>
  <c r="F151" i="2"/>
  <c r="E151" i="2"/>
  <c r="C151" i="2"/>
  <c r="B150" i="2"/>
  <c r="L150" i="2"/>
  <c r="K150" i="2"/>
  <c r="I150" i="2"/>
  <c r="J150" i="2"/>
  <c r="G150" i="2"/>
  <c r="H150" i="2"/>
  <c r="F150" i="2"/>
  <c r="E150" i="2"/>
  <c r="C150" i="2"/>
  <c r="B149" i="2"/>
  <c r="L149" i="2"/>
  <c r="K149" i="2"/>
  <c r="I149" i="2"/>
  <c r="J149" i="2"/>
  <c r="G149" i="2"/>
  <c r="H149" i="2"/>
  <c r="F149" i="2"/>
  <c r="E149" i="2"/>
  <c r="C149" i="2"/>
  <c r="B148" i="2"/>
  <c r="L148" i="2"/>
  <c r="K148" i="2"/>
  <c r="I148" i="2"/>
  <c r="J148" i="2"/>
  <c r="G148" i="2"/>
  <c r="H148" i="2"/>
  <c r="F148" i="2"/>
  <c r="E148" i="2"/>
  <c r="C148" i="2"/>
  <c r="B147" i="2"/>
  <c r="L147" i="2"/>
  <c r="K147" i="2"/>
  <c r="I147" i="2"/>
  <c r="J147" i="2"/>
  <c r="G147" i="2"/>
  <c r="H147" i="2"/>
  <c r="F147" i="2"/>
  <c r="E147" i="2"/>
  <c r="C147" i="2"/>
  <c r="B146" i="2"/>
  <c r="L146" i="2"/>
  <c r="K146" i="2"/>
  <c r="I146" i="2"/>
  <c r="J146" i="2"/>
  <c r="G146" i="2"/>
  <c r="H146" i="2"/>
  <c r="F146" i="2"/>
  <c r="E146" i="2"/>
  <c r="C146" i="2"/>
  <c r="B145" i="2"/>
  <c r="L145" i="2"/>
  <c r="K145" i="2"/>
  <c r="I145" i="2"/>
  <c r="J145" i="2"/>
  <c r="G145" i="2"/>
  <c r="H145" i="2"/>
  <c r="F145" i="2"/>
  <c r="E145" i="2"/>
  <c r="C145" i="2"/>
  <c r="B144" i="2"/>
  <c r="L144" i="2"/>
  <c r="K144" i="2"/>
  <c r="I144" i="2"/>
  <c r="J144" i="2"/>
  <c r="G144" i="2"/>
  <c r="H144" i="2"/>
  <c r="F144" i="2"/>
  <c r="E144" i="2"/>
  <c r="C144" i="2"/>
  <c r="B143" i="2"/>
  <c r="L143" i="2"/>
  <c r="K143" i="2"/>
  <c r="I143" i="2"/>
  <c r="J143" i="2"/>
  <c r="G143" i="2"/>
  <c r="H143" i="2"/>
  <c r="F143" i="2"/>
  <c r="E143" i="2"/>
  <c r="C143" i="2"/>
  <c r="B142" i="2"/>
  <c r="L142" i="2"/>
  <c r="K142" i="2"/>
  <c r="I142" i="2"/>
  <c r="J142" i="2"/>
  <c r="G142" i="2"/>
  <c r="H142" i="2"/>
  <c r="F142" i="2"/>
  <c r="E142" i="2"/>
  <c r="C142" i="2"/>
  <c r="B141" i="2"/>
  <c r="L141" i="2"/>
  <c r="K141" i="2"/>
  <c r="I141" i="2"/>
  <c r="J141" i="2"/>
  <c r="G141" i="2"/>
  <c r="H141" i="2"/>
  <c r="F141" i="2"/>
  <c r="E141" i="2"/>
  <c r="C141" i="2"/>
  <c r="B140" i="2"/>
  <c r="L140" i="2"/>
  <c r="K140" i="2"/>
  <c r="I140" i="2"/>
  <c r="J140" i="2"/>
  <c r="G140" i="2"/>
  <c r="H140" i="2"/>
  <c r="F140" i="2"/>
  <c r="E140" i="2"/>
  <c r="C140" i="2"/>
  <c r="B139" i="2"/>
  <c r="L139" i="2"/>
  <c r="K139" i="2"/>
  <c r="I139" i="2"/>
  <c r="J139" i="2"/>
  <c r="G139" i="2"/>
  <c r="H139" i="2"/>
  <c r="F139" i="2"/>
  <c r="E139" i="2"/>
  <c r="C139" i="2"/>
  <c r="B138" i="2"/>
  <c r="L138" i="2"/>
  <c r="K138" i="2"/>
  <c r="I138" i="2"/>
  <c r="J138" i="2"/>
  <c r="G138" i="2"/>
  <c r="H138" i="2"/>
  <c r="F138" i="2"/>
  <c r="E138" i="2"/>
  <c r="C138" i="2"/>
  <c r="B137" i="2"/>
  <c r="L137" i="2"/>
  <c r="K137" i="2"/>
  <c r="I137" i="2"/>
  <c r="J137" i="2"/>
  <c r="G137" i="2"/>
  <c r="H137" i="2"/>
  <c r="F137" i="2"/>
  <c r="E137" i="2"/>
  <c r="C137" i="2"/>
  <c r="B136" i="2"/>
  <c r="L136" i="2"/>
  <c r="K136" i="2"/>
  <c r="I136" i="2"/>
  <c r="J136" i="2"/>
  <c r="G136" i="2"/>
  <c r="H136" i="2"/>
  <c r="F136" i="2"/>
  <c r="E136" i="2"/>
  <c r="C136" i="2"/>
  <c r="B135" i="2"/>
  <c r="L135" i="2"/>
  <c r="K135" i="2"/>
  <c r="I135" i="2"/>
  <c r="J135" i="2"/>
  <c r="G135" i="2"/>
  <c r="H135" i="2"/>
  <c r="F135" i="2"/>
  <c r="E135" i="2"/>
  <c r="C135" i="2"/>
  <c r="B134" i="2"/>
  <c r="L134" i="2"/>
  <c r="K134" i="2"/>
  <c r="I134" i="2"/>
  <c r="J134" i="2"/>
  <c r="G134" i="2"/>
  <c r="H134" i="2"/>
  <c r="F134" i="2"/>
  <c r="E134" i="2"/>
  <c r="C134" i="2"/>
  <c r="B133" i="2"/>
  <c r="L133" i="2"/>
  <c r="K133" i="2"/>
  <c r="I133" i="2"/>
  <c r="J133" i="2"/>
  <c r="G133" i="2"/>
  <c r="H133" i="2"/>
  <c r="F133" i="2"/>
  <c r="E133" i="2"/>
  <c r="C133" i="2"/>
  <c r="B132" i="2"/>
  <c r="L132" i="2"/>
  <c r="K132" i="2"/>
  <c r="I132" i="2"/>
  <c r="J132" i="2"/>
  <c r="G132" i="2"/>
  <c r="H132" i="2"/>
  <c r="F132" i="2"/>
  <c r="E132" i="2"/>
  <c r="C132" i="2"/>
  <c r="B131" i="2"/>
  <c r="L131" i="2"/>
  <c r="K131" i="2"/>
  <c r="I131" i="2"/>
  <c r="J131" i="2"/>
  <c r="G131" i="2"/>
  <c r="H131" i="2"/>
  <c r="F131" i="2"/>
  <c r="E131" i="2"/>
  <c r="C131" i="2"/>
  <c r="B130" i="2"/>
  <c r="L130" i="2"/>
  <c r="K130" i="2"/>
  <c r="I130" i="2"/>
  <c r="J130" i="2"/>
  <c r="G130" i="2"/>
  <c r="H130" i="2"/>
  <c r="F130" i="2"/>
  <c r="E130" i="2"/>
  <c r="C130" i="2"/>
  <c r="B129" i="2"/>
  <c r="L129" i="2"/>
  <c r="K129" i="2"/>
  <c r="I129" i="2"/>
  <c r="J129" i="2"/>
  <c r="G129" i="2"/>
  <c r="H129" i="2"/>
  <c r="F129" i="2"/>
  <c r="E129" i="2"/>
  <c r="C129" i="2"/>
  <c r="B128" i="2"/>
  <c r="L128" i="2"/>
  <c r="K128" i="2"/>
  <c r="I128" i="2"/>
  <c r="J128" i="2"/>
  <c r="G128" i="2"/>
  <c r="H128" i="2"/>
  <c r="F128" i="2"/>
  <c r="E128" i="2"/>
  <c r="C128" i="2"/>
  <c r="B127" i="2"/>
  <c r="L127" i="2"/>
  <c r="K127" i="2"/>
  <c r="I127" i="2"/>
  <c r="J127" i="2"/>
  <c r="G127" i="2"/>
  <c r="H127" i="2"/>
  <c r="F127" i="2"/>
  <c r="E127" i="2"/>
  <c r="C127" i="2"/>
  <c r="B126" i="2"/>
  <c r="L126" i="2"/>
  <c r="K126" i="2"/>
  <c r="I126" i="2"/>
  <c r="J126" i="2"/>
  <c r="G126" i="2"/>
  <c r="H126" i="2"/>
  <c r="F126" i="2"/>
  <c r="E126" i="2"/>
  <c r="C126" i="2"/>
  <c r="B125" i="2"/>
  <c r="L125" i="2"/>
  <c r="K125" i="2"/>
  <c r="I125" i="2"/>
  <c r="J125" i="2"/>
  <c r="G125" i="2"/>
  <c r="H125" i="2"/>
  <c r="F125" i="2"/>
  <c r="E125" i="2"/>
  <c r="C125" i="2"/>
  <c r="B124" i="2"/>
  <c r="L124" i="2"/>
  <c r="K124" i="2"/>
  <c r="I124" i="2"/>
  <c r="J124" i="2"/>
  <c r="G124" i="2"/>
  <c r="H124" i="2"/>
  <c r="F124" i="2"/>
  <c r="E124" i="2"/>
  <c r="C124" i="2"/>
  <c r="B123" i="2"/>
  <c r="L123" i="2"/>
  <c r="K123" i="2"/>
  <c r="I123" i="2"/>
  <c r="J123" i="2"/>
  <c r="G123" i="2"/>
  <c r="H123" i="2"/>
  <c r="F123" i="2"/>
  <c r="E123" i="2"/>
  <c r="C123" i="2"/>
  <c r="B122" i="2"/>
  <c r="L122" i="2"/>
  <c r="K122" i="2"/>
  <c r="I122" i="2"/>
  <c r="J122" i="2"/>
  <c r="G122" i="2"/>
  <c r="H122" i="2"/>
  <c r="F122" i="2"/>
  <c r="E122" i="2"/>
  <c r="C122" i="2"/>
  <c r="B121" i="2"/>
  <c r="L121" i="2"/>
  <c r="K121" i="2"/>
  <c r="I121" i="2"/>
  <c r="J121" i="2"/>
  <c r="G121" i="2"/>
  <c r="H121" i="2"/>
  <c r="F121" i="2"/>
  <c r="E121" i="2"/>
  <c r="C121" i="2"/>
  <c r="B120" i="2"/>
  <c r="L120" i="2"/>
  <c r="K120" i="2"/>
  <c r="I120" i="2"/>
  <c r="J120" i="2"/>
  <c r="G120" i="2"/>
  <c r="H120" i="2"/>
  <c r="F120" i="2"/>
  <c r="E120" i="2"/>
  <c r="C120" i="2"/>
  <c r="B119" i="2"/>
  <c r="L119" i="2"/>
  <c r="K119" i="2"/>
  <c r="I119" i="2"/>
  <c r="J119" i="2"/>
  <c r="G119" i="2"/>
  <c r="H119" i="2"/>
  <c r="F119" i="2"/>
  <c r="E119" i="2"/>
  <c r="C119" i="2"/>
  <c r="B118" i="2"/>
  <c r="L118" i="2"/>
  <c r="K118" i="2"/>
  <c r="I118" i="2"/>
  <c r="J118" i="2"/>
  <c r="G118" i="2"/>
  <c r="H118" i="2"/>
  <c r="F118" i="2"/>
  <c r="E118" i="2"/>
  <c r="C118" i="2"/>
  <c r="B117" i="2"/>
  <c r="L117" i="2"/>
  <c r="K117" i="2"/>
  <c r="I117" i="2"/>
  <c r="J117" i="2"/>
  <c r="G117" i="2"/>
  <c r="H117" i="2"/>
  <c r="F117" i="2"/>
  <c r="E117" i="2"/>
  <c r="C117" i="2"/>
  <c r="B116" i="2"/>
  <c r="L116" i="2"/>
  <c r="K116" i="2"/>
  <c r="I116" i="2"/>
  <c r="J116" i="2"/>
  <c r="G116" i="2"/>
  <c r="H116" i="2"/>
  <c r="F116" i="2"/>
  <c r="E116" i="2"/>
  <c r="C116" i="2"/>
  <c r="B115" i="2"/>
  <c r="L115" i="2"/>
  <c r="K115" i="2"/>
  <c r="I115" i="2"/>
  <c r="J115" i="2"/>
  <c r="G115" i="2"/>
  <c r="H115" i="2"/>
  <c r="F115" i="2"/>
  <c r="E115" i="2"/>
  <c r="C115" i="2"/>
  <c r="B114" i="2"/>
  <c r="L114" i="2"/>
  <c r="K114" i="2"/>
  <c r="I114" i="2"/>
  <c r="J114" i="2"/>
  <c r="G114" i="2"/>
  <c r="H114" i="2"/>
  <c r="F114" i="2"/>
  <c r="E114" i="2"/>
  <c r="C114" i="2"/>
  <c r="B113" i="2"/>
  <c r="L113" i="2"/>
  <c r="K113" i="2"/>
  <c r="I113" i="2"/>
  <c r="J113" i="2"/>
  <c r="G113" i="2"/>
  <c r="H113" i="2"/>
  <c r="F113" i="2"/>
  <c r="E113" i="2"/>
  <c r="C113" i="2"/>
  <c r="B112" i="2"/>
  <c r="L112" i="2"/>
  <c r="K112" i="2"/>
  <c r="I112" i="2"/>
  <c r="J112" i="2"/>
  <c r="G112" i="2"/>
  <c r="H112" i="2"/>
  <c r="F112" i="2"/>
  <c r="E112" i="2"/>
  <c r="C112" i="2"/>
  <c r="B111" i="2"/>
  <c r="L111" i="2"/>
  <c r="K111" i="2"/>
  <c r="I111" i="2"/>
  <c r="J111" i="2"/>
  <c r="G111" i="2"/>
  <c r="H111" i="2"/>
  <c r="F111" i="2"/>
  <c r="E111" i="2"/>
  <c r="C111" i="2"/>
  <c r="B110" i="2"/>
  <c r="L110" i="2"/>
  <c r="K110" i="2"/>
  <c r="I110" i="2"/>
  <c r="J110" i="2"/>
  <c r="G110" i="2"/>
  <c r="H110" i="2"/>
  <c r="F110" i="2"/>
  <c r="E110" i="2"/>
  <c r="C110" i="2"/>
  <c r="B109" i="2"/>
  <c r="L109" i="2"/>
  <c r="K109" i="2"/>
  <c r="I109" i="2"/>
  <c r="J109" i="2"/>
  <c r="G109" i="2"/>
  <c r="H109" i="2"/>
  <c r="F109" i="2"/>
  <c r="E109" i="2"/>
  <c r="C109" i="2"/>
  <c r="B108" i="2"/>
  <c r="L108" i="2"/>
  <c r="K108" i="2"/>
  <c r="I108" i="2"/>
  <c r="J108" i="2"/>
  <c r="G108" i="2"/>
  <c r="H108" i="2"/>
  <c r="F108" i="2"/>
  <c r="E108" i="2"/>
  <c r="C108" i="2"/>
  <c r="B107" i="2"/>
  <c r="L107" i="2"/>
  <c r="K107" i="2"/>
  <c r="I107" i="2"/>
  <c r="J107" i="2"/>
  <c r="G107" i="2"/>
  <c r="H107" i="2"/>
  <c r="F107" i="2"/>
  <c r="E107" i="2"/>
  <c r="C107" i="2"/>
  <c r="B106" i="2"/>
  <c r="L106" i="2"/>
  <c r="K106" i="2"/>
  <c r="I106" i="2"/>
  <c r="J106" i="2"/>
  <c r="G106" i="2"/>
  <c r="H106" i="2"/>
  <c r="F106" i="2"/>
  <c r="E106" i="2"/>
  <c r="C106" i="2"/>
  <c r="B105" i="2"/>
  <c r="L105" i="2"/>
  <c r="K105" i="2"/>
  <c r="I105" i="2"/>
  <c r="J105" i="2"/>
  <c r="G105" i="2"/>
  <c r="H105" i="2"/>
  <c r="F105" i="2"/>
  <c r="E105" i="2"/>
  <c r="C105" i="2"/>
  <c r="B104" i="2"/>
  <c r="L104" i="2"/>
  <c r="K104" i="2"/>
  <c r="I104" i="2"/>
  <c r="J104" i="2"/>
  <c r="G104" i="2"/>
  <c r="H104" i="2"/>
  <c r="F104" i="2"/>
  <c r="E104" i="2"/>
  <c r="C104" i="2"/>
  <c r="B103" i="2"/>
  <c r="L103" i="2"/>
  <c r="K103" i="2"/>
  <c r="I103" i="2"/>
  <c r="J103" i="2"/>
  <c r="G103" i="2"/>
  <c r="H103" i="2"/>
  <c r="F103" i="2"/>
  <c r="E103" i="2"/>
  <c r="C103" i="2"/>
  <c r="B102" i="2"/>
  <c r="L102" i="2"/>
  <c r="K102" i="2"/>
  <c r="I102" i="2"/>
  <c r="J102" i="2"/>
  <c r="G102" i="2"/>
  <c r="H102" i="2"/>
  <c r="F102" i="2"/>
  <c r="E102" i="2"/>
  <c r="C102" i="2"/>
  <c r="B101" i="2"/>
  <c r="L101" i="2"/>
  <c r="K101" i="2"/>
  <c r="I101" i="2"/>
  <c r="J101" i="2"/>
  <c r="G101" i="2"/>
  <c r="H101" i="2"/>
  <c r="F101" i="2"/>
  <c r="E101" i="2"/>
  <c r="C101" i="2"/>
  <c r="B100" i="2"/>
  <c r="L100" i="2"/>
  <c r="K100" i="2"/>
  <c r="I100" i="2"/>
  <c r="J100" i="2"/>
  <c r="G100" i="2"/>
  <c r="H100" i="2"/>
  <c r="F100" i="2"/>
  <c r="E100" i="2"/>
  <c r="C100" i="2"/>
  <c r="B99" i="2"/>
  <c r="L99" i="2"/>
  <c r="K99" i="2"/>
  <c r="I99" i="2"/>
  <c r="J99" i="2"/>
  <c r="G99" i="2"/>
  <c r="H99" i="2"/>
  <c r="F99" i="2"/>
  <c r="E99" i="2"/>
  <c r="C99" i="2"/>
  <c r="B98" i="2"/>
  <c r="L98" i="2"/>
  <c r="K98" i="2"/>
  <c r="I98" i="2"/>
  <c r="J98" i="2"/>
  <c r="G98" i="2"/>
  <c r="H98" i="2"/>
  <c r="F98" i="2"/>
  <c r="E98" i="2"/>
  <c r="C98" i="2"/>
  <c r="B97" i="2"/>
  <c r="L97" i="2"/>
  <c r="K97" i="2"/>
  <c r="I97" i="2"/>
  <c r="J97" i="2"/>
  <c r="G97" i="2"/>
  <c r="H97" i="2"/>
  <c r="F97" i="2"/>
  <c r="E97" i="2"/>
  <c r="C97" i="2"/>
  <c r="B96" i="2"/>
  <c r="L96" i="2"/>
  <c r="K96" i="2"/>
  <c r="I96" i="2"/>
  <c r="J96" i="2"/>
  <c r="G96" i="2"/>
  <c r="H96" i="2"/>
  <c r="F96" i="2"/>
  <c r="E96" i="2"/>
  <c r="C96" i="2"/>
  <c r="B95" i="2"/>
  <c r="L95" i="2"/>
  <c r="K95" i="2"/>
  <c r="I95" i="2"/>
  <c r="J95" i="2"/>
  <c r="G95" i="2"/>
  <c r="H95" i="2"/>
  <c r="F95" i="2"/>
  <c r="E95" i="2"/>
  <c r="C95" i="2"/>
  <c r="B94" i="2"/>
  <c r="L94" i="2"/>
  <c r="K94" i="2"/>
  <c r="I94" i="2"/>
  <c r="J94" i="2"/>
  <c r="G94" i="2"/>
  <c r="H94" i="2"/>
  <c r="F94" i="2"/>
  <c r="E94" i="2"/>
  <c r="C94" i="2"/>
  <c r="B93" i="2"/>
  <c r="L93" i="2"/>
  <c r="K93" i="2"/>
  <c r="I93" i="2"/>
  <c r="J93" i="2"/>
  <c r="G93" i="2"/>
  <c r="H93" i="2"/>
  <c r="F93" i="2"/>
  <c r="E93" i="2"/>
  <c r="C93" i="2"/>
  <c r="B92" i="2"/>
  <c r="L92" i="2"/>
  <c r="K92" i="2"/>
  <c r="I92" i="2"/>
  <c r="J92" i="2"/>
  <c r="G92" i="2"/>
  <c r="H92" i="2"/>
  <c r="F92" i="2"/>
  <c r="E92" i="2"/>
  <c r="C92" i="2"/>
  <c r="B91" i="2"/>
  <c r="L91" i="2"/>
  <c r="K91" i="2"/>
  <c r="I91" i="2"/>
  <c r="J91" i="2"/>
  <c r="G91" i="2"/>
  <c r="H91" i="2"/>
  <c r="F91" i="2"/>
  <c r="E91" i="2"/>
  <c r="C91" i="2"/>
  <c r="B90" i="2"/>
  <c r="L90" i="2"/>
  <c r="K90" i="2"/>
  <c r="I90" i="2"/>
  <c r="J90" i="2"/>
  <c r="G90" i="2"/>
  <c r="H90" i="2"/>
  <c r="F90" i="2"/>
  <c r="E90" i="2"/>
  <c r="C90" i="2"/>
  <c r="B89" i="2"/>
  <c r="L89" i="2"/>
  <c r="K89" i="2"/>
  <c r="I89" i="2"/>
  <c r="J89" i="2"/>
  <c r="G89" i="2"/>
  <c r="H89" i="2"/>
  <c r="F89" i="2"/>
  <c r="E89" i="2"/>
  <c r="C89" i="2"/>
  <c r="B88" i="2"/>
  <c r="L88" i="2"/>
  <c r="K88" i="2"/>
  <c r="I88" i="2"/>
  <c r="J88" i="2"/>
  <c r="G88" i="2"/>
  <c r="H88" i="2"/>
  <c r="F88" i="2"/>
  <c r="E88" i="2"/>
  <c r="C88" i="2"/>
  <c r="B87" i="2"/>
  <c r="L87" i="2"/>
  <c r="K87" i="2"/>
  <c r="I87" i="2"/>
  <c r="J87" i="2"/>
  <c r="G87" i="2"/>
  <c r="H87" i="2"/>
  <c r="F87" i="2"/>
  <c r="E87" i="2"/>
  <c r="C87" i="2"/>
  <c r="B86" i="2"/>
  <c r="L86" i="2"/>
  <c r="K86" i="2"/>
  <c r="I86" i="2"/>
  <c r="J86" i="2"/>
  <c r="G86" i="2"/>
  <c r="H86" i="2"/>
  <c r="F86" i="2"/>
  <c r="E86" i="2"/>
  <c r="C86" i="2"/>
  <c r="B85" i="2"/>
  <c r="L85" i="2"/>
  <c r="K85" i="2"/>
  <c r="I85" i="2"/>
  <c r="J85" i="2"/>
  <c r="G85" i="2"/>
  <c r="H85" i="2"/>
  <c r="F85" i="2"/>
  <c r="E85" i="2"/>
  <c r="C85" i="2"/>
  <c r="B84" i="2"/>
  <c r="L84" i="2"/>
  <c r="K84" i="2"/>
  <c r="I84" i="2"/>
  <c r="J84" i="2"/>
  <c r="G84" i="2"/>
  <c r="H84" i="2"/>
  <c r="F84" i="2"/>
  <c r="E84" i="2"/>
  <c r="C84" i="2"/>
  <c r="B83" i="2"/>
  <c r="L83" i="2"/>
  <c r="K83" i="2"/>
  <c r="I83" i="2"/>
  <c r="J83" i="2"/>
  <c r="G83" i="2"/>
  <c r="H83" i="2"/>
  <c r="F83" i="2"/>
  <c r="E83" i="2"/>
  <c r="C83" i="2"/>
  <c r="B82" i="2"/>
  <c r="L82" i="2"/>
  <c r="K82" i="2"/>
  <c r="I82" i="2"/>
  <c r="J82" i="2"/>
  <c r="G82" i="2"/>
  <c r="H82" i="2"/>
  <c r="F82" i="2"/>
  <c r="E82" i="2"/>
  <c r="C82" i="2"/>
  <c r="B81" i="2"/>
  <c r="L81" i="2"/>
  <c r="K81" i="2"/>
  <c r="I81" i="2"/>
  <c r="J81" i="2"/>
  <c r="G81" i="2"/>
  <c r="H81" i="2"/>
  <c r="F81" i="2"/>
  <c r="E81" i="2"/>
  <c r="C81" i="2"/>
  <c r="B80" i="2"/>
  <c r="L80" i="2"/>
  <c r="K80" i="2"/>
  <c r="I80" i="2"/>
  <c r="J80" i="2"/>
  <c r="G80" i="2"/>
  <c r="H80" i="2"/>
  <c r="F80" i="2"/>
  <c r="E80" i="2"/>
  <c r="C80" i="2"/>
  <c r="B79" i="2"/>
  <c r="L79" i="2"/>
  <c r="K79" i="2"/>
  <c r="I79" i="2"/>
  <c r="J79" i="2"/>
  <c r="G79" i="2"/>
  <c r="H79" i="2"/>
  <c r="F79" i="2"/>
  <c r="E79" i="2"/>
  <c r="C79" i="2"/>
  <c r="B78" i="2"/>
  <c r="L78" i="2"/>
  <c r="K78" i="2"/>
  <c r="I78" i="2"/>
  <c r="J78" i="2"/>
  <c r="G78" i="2"/>
  <c r="H78" i="2"/>
  <c r="F78" i="2"/>
  <c r="E78" i="2"/>
  <c r="C78" i="2"/>
  <c r="B77" i="2"/>
  <c r="L77" i="2"/>
  <c r="K77" i="2"/>
  <c r="I77" i="2"/>
  <c r="J77" i="2"/>
  <c r="G77" i="2"/>
  <c r="H77" i="2"/>
  <c r="F77" i="2"/>
  <c r="E77" i="2"/>
  <c r="C77" i="2"/>
  <c r="B76" i="2"/>
  <c r="L76" i="2"/>
  <c r="K76" i="2"/>
  <c r="I76" i="2"/>
  <c r="J76" i="2"/>
  <c r="G76" i="2"/>
  <c r="H76" i="2"/>
  <c r="F76" i="2"/>
  <c r="E76" i="2"/>
  <c r="C76" i="2"/>
  <c r="B75" i="2"/>
  <c r="L75" i="2"/>
  <c r="K75" i="2"/>
  <c r="I75" i="2"/>
  <c r="J75" i="2"/>
  <c r="G75" i="2"/>
  <c r="H75" i="2"/>
  <c r="F75" i="2"/>
  <c r="E75" i="2"/>
  <c r="C75" i="2"/>
  <c r="B74" i="2"/>
  <c r="L74" i="2"/>
  <c r="K74" i="2"/>
  <c r="I74" i="2"/>
  <c r="J74" i="2"/>
  <c r="G74" i="2"/>
  <c r="H74" i="2"/>
  <c r="F74" i="2"/>
  <c r="E74" i="2"/>
  <c r="C74" i="2"/>
  <c r="B73" i="2"/>
  <c r="L73" i="2"/>
  <c r="K73" i="2"/>
  <c r="I73" i="2"/>
  <c r="J73" i="2"/>
  <c r="G73" i="2"/>
  <c r="H73" i="2"/>
  <c r="F73" i="2"/>
  <c r="E73" i="2"/>
  <c r="C73" i="2"/>
  <c r="B72" i="2"/>
  <c r="L72" i="2"/>
  <c r="K72" i="2"/>
  <c r="I72" i="2"/>
  <c r="J72" i="2"/>
  <c r="G72" i="2"/>
  <c r="H72" i="2"/>
  <c r="F72" i="2"/>
  <c r="E72" i="2"/>
  <c r="C72" i="2"/>
  <c r="B71" i="2"/>
  <c r="L71" i="2"/>
  <c r="K71" i="2"/>
  <c r="I71" i="2"/>
  <c r="J71" i="2"/>
  <c r="G71" i="2"/>
  <c r="H71" i="2"/>
  <c r="F71" i="2"/>
  <c r="E71" i="2"/>
  <c r="C71" i="2"/>
  <c r="B70" i="2"/>
  <c r="L70" i="2"/>
  <c r="K70" i="2"/>
  <c r="I70" i="2"/>
  <c r="J70" i="2"/>
  <c r="G70" i="2"/>
  <c r="H70" i="2"/>
  <c r="F70" i="2"/>
  <c r="E70" i="2"/>
  <c r="C70" i="2"/>
  <c r="B69" i="2"/>
  <c r="L69" i="2"/>
  <c r="K69" i="2"/>
  <c r="I69" i="2"/>
  <c r="J69" i="2"/>
  <c r="G69" i="2"/>
  <c r="H69" i="2"/>
  <c r="F69" i="2"/>
  <c r="E69" i="2"/>
  <c r="C69" i="2"/>
  <c r="B68" i="2"/>
  <c r="L68" i="2"/>
  <c r="K68" i="2"/>
  <c r="I68" i="2"/>
  <c r="J68" i="2"/>
  <c r="G68" i="2"/>
  <c r="H68" i="2"/>
  <c r="F68" i="2"/>
  <c r="E68" i="2"/>
  <c r="C68" i="2"/>
  <c r="B67" i="2"/>
  <c r="L67" i="2"/>
  <c r="K67" i="2"/>
  <c r="I67" i="2"/>
  <c r="J67" i="2"/>
  <c r="G67" i="2"/>
  <c r="H67" i="2"/>
  <c r="F67" i="2"/>
  <c r="E67" i="2"/>
  <c r="C67" i="2"/>
  <c r="B66" i="2"/>
  <c r="L66" i="2"/>
  <c r="K66" i="2"/>
  <c r="I66" i="2"/>
  <c r="J66" i="2"/>
  <c r="G66" i="2"/>
  <c r="H66" i="2"/>
  <c r="F66" i="2"/>
  <c r="E66" i="2"/>
  <c r="C66" i="2"/>
  <c r="B65" i="2"/>
  <c r="L65" i="2"/>
  <c r="K65" i="2"/>
  <c r="I65" i="2"/>
  <c r="J65" i="2"/>
  <c r="G65" i="2"/>
  <c r="H65" i="2"/>
  <c r="F65" i="2"/>
  <c r="E65" i="2"/>
  <c r="C65" i="2"/>
  <c r="B64" i="2"/>
  <c r="L64" i="2"/>
  <c r="K64" i="2"/>
  <c r="I64" i="2"/>
  <c r="J64" i="2"/>
  <c r="G64" i="2"/>
  <c r="H64" i="2"/>
  <c r="F64" i="2"/>
  <c r="E64" i="2"/>
  <c r="C64" i="2"/>
  <c r="B63" i="2"/>
  <c r="L63" i="2"/>
  <c r="K63" i="2"/>
  <c r="I63" i="2"/>
  <c r="J63" i="2"/>
  <c r="G63" i="2"/>
  <c r="H63" i="2"/>
  <c r="F63" i="2"/>
  <c r="E63" i="2"/>
  <c r="C63" i="2"/>
  <c r="B62" i="2"/>
  <c r="L62" i="2"/>
  <c r="K62" i="2"/>
  <c r="I62" i="2"/>
  <c r="J62" i="2"/>
  <c r="G62" i="2"/>
  <c r="H62" i="2"/>
  <c r="F62" i="2"/>
  <c r="E62" i="2"/>
  <c r="C62" i="2"/>
  <c r="B61" i="2"/>
  <c r="L61" i="2"/>
  <c r="K61" i="2"/>
  <c r="I61" i="2"/>
  <c r="J61" i="2"/>
  <c r="G61" i="2"/>
  <c r="H61" i="2"/>
  <c r="F61" i="2"/>
  <c r="E61" i="2"/>
  <c r="C61" i="2"/>
  <c r="B60" i="2"/>
  <c r="L60" i="2"/>
  <c r="K60" i="2"/>
  <c r="I60" i="2"/>
  <c r="J60" i="2"/>
  <c r="G60" i="2"/>
  <c r="H60" i="2"/>
  <c r="F60" i="2"/>
  <c r="E60" i="2"/>
  <c r="C60" i="2"/>
  <c r="B59" i="2"/>
  <c r="L59" i="2"/>
  <c r="K59" i="2"/>
  <c r="I59" i="2"/>
  <c r="J59" i="2"/>
  <c r="G59" i="2"/>
  <c r="H59" i="2"/>
  <c r="F59" i="2"/>
  <c r="E59" i="2"/>
  <c r="C59" i="2"/>
  <c r="B58" i="2"/>
  <c r="L58" i="2"/>
  <c r="K58" i="2"/>
  <c r="I58" i="2"/>
  <c r="J58" i="2"/>
  <c r="G58" i="2"/>
  <c r="H58" i="2"/>
  <c r="F58" i="2"/>
  <c r="E58" i="2"/>
  <c r="C58" i="2"/>
  <c r="B57" i="2"/>
  <c r="L57" i="2"/>
  <c r="K57" i="2"/>
  <c r="I57" i="2"/>
  <c r="J57" i="2"/>
  <c r="G57" i="2"/>
  <c r="H57" i="2"/>
  <c r="F57" i="2"/>
  <c r="E57" i="2"/>
  <c r="C57" i="2"/>
  <c r="B56" i="2"/>
  <c r="L56" i="2"/>
  <c r="K56" i="2"/>
  <c r="I56" i="2"/>
  <c r="J56" i="2"/>
  <c r="G56" i="2"/>
  <c r="H56" i="2"/>
  <c r="F56" i="2"/>
  <c r="E56" i="2"/>
  <c r="C56" i="2"/>
  <c r="B55" i="2"/>
  <c r="L55" i="2"/>
  <c r="K55" i="2"/>
  <c r="I55" i="2"/>
  <c r="J55" i="2"/>
  <c r="G55" i="2"/>
  <c r="H55" i="2"/>
  <c r="F55" i="2"/>
  <c r="E55" i="2"/>
  <c r="C55" i="2"/>
  <c r="B54" i="2"/>
  <c r="L54" i="2"/>
  <c r="K54" i="2"/>
  <c r="I54" i="2"/>
  <c r="J54" i="2"/>
  <c r="G54" i="2"/>
  <c r="H54" i="2"/>
  <c r="F54" i="2"/>
  <c r="E54" i="2"/>
  <c r="C54" i="2"/>
  <c r="B53" i="2"/>
  <c r="L53" i="2"/>
  <c r="K53" i="2"/>
  <c r="I53" i="2"/>
  <c r="J53" i="2"/>
  <c r="G53" i="2"/>
  <c r="H53" i="2"/>
  <c r="F53" i="2"/>
  <c r="E53" i="2"/>
  <c r="C53" i="2"/>
  <c r="B52" i="2"/>
  <c r="L52" i="2"/>
  <c r="K52" i="2"/>
  <c r="I52" i="2"/>
  <c r="J52" i="2"/>
  <c r="G52" i="2"/>
  <c r="H52" i="2"/>
  <c r="F52" i="2"/>
  <c r="E52" i="2"/>
  <c r="C52" i="2"/>
  <c r="B51" i="2"/>
  <c r="L51" i="2"/>
  <c r="K51" i="2"/>
  <c r="I51" i="2"/>
  <c r="J51" i="2"/>
  <c r="G51" i="2"/>
  <c r="H51" i="2"/>
  <c r="F51" i="2"/>
  <c r="E51" i="2"/>
  <c r="C51" i="2"/>
  <c r="B50" i="2"/>
  <c r="L50" i="2"/>
  <c r="K50" i="2"/>
  <c r="I50" i="2"/>
  <c r="J50" i="2"/>
  <c r="G50" i="2"/>
  <c r="H50" i="2"/>
  <c r="F50" i="2"/>
  <c r="E50" i="2"/>
  <c r="C50" i="2"/>
  <c r="B49" i="2"/>
  <c r="L49" i="2"/>
  <c r="K49" i="2"/>
  <c r="I49" i="2"/>
  <c r="J49" i="2"/>
  <c r="G49" i="2"/>
  <c r="H49" i="2"/>
  <c r="F49" i="2"/>
  <c r="E49" i="2"/>
  <c r="C49" i="2"/>
  <c r="B48" i="2"/>
  <c r="L48" i="2"/>
  <c r="K48" i="2"/>
  <c r="I48" i="2"/>
  <c r="J48" i="2"/>
  <c r="G48" i="2"/>
  <c r="H48" i="2"/>
  <c r="F48" i="2"/>
  <c r="E48" i="2"/>
  <c r="C48" i="2"/>
  <c r="B47" i="2"/>
  <c r="L47" i="2"/>
  <c r="K47" i="2"/>
  <c r="I47" i="2"/>
  <c r="J47" i="2"/>
  <c r="G47" i="2"/>
  <c r="H47" i="2"/>
  <c r="F47" i="2"/>
  <c r="E47" i="2"/>
  <c r="C47" i="2"/>
  <c r="B46" i="2"/>
  <c r="L46" i="2"/>
  <c r="K46" i="2"/>
  <c r="I46" i="2"/>
  <c r="J46" i="2"/>
  <c r="G46" i="2"/>
  <c r="H46" i="2"/>
  <c r="F46" i="2"/>
  <c r="E46" i="2"/>
  <c r="C46" i="2"/>
  <c r="B45" i="2"/>
  <c r="L45" i="2"/>
  <c r="K45" i="2"/>
  <c r="I45" i="2"/>
  <c r="J45" i="2"/>
  <c r="G45" i="2"/>
  <c r="H45" i="2"/>
  <c r="F45" i="2"/>
  <c r="E45" i="2"/>
  <c r="C45" i="2"/>
  <c r="B44" i="2"/>
  <c r="L44" i="2"/>
  <c r="K44" i="2"/>
  <c r="I44" i="2"/>
  <c r="J44" i="2"/>
  <c r="G44" i="2"/>
  <c r="H44" i="2"/>
  <c r="F44" i="2"/>
  <c r="E44" i="2"/>
  <c r="C44" i="2"/>
  <c r="B43" i="2"/>
  <c r="L43" i="2"/>
  <c r="K43" i="2"/>
  <c r="I43" i="2"/>
  <c r="J43" i="2"/>
  <c r="G43" i="2"/>
  <c r="H43" i="2"/>
  <c r="F43" i="2"/>
  <c r="E43" i="2"/>
  <c r="C43" i="2"/>
  <c r="B42" i="2"/>
  <c r="L42" i="2"/>
  <c r="K42" i="2"/>
  <c r="I42" i="2"/>
  <c r="J42" i="2"/>
  <c r="G42" i="2"/>
  <c r="H42" i="2"/>
  <c r="F42" i="2"/>
  <c r="E42" i="2"/>
  <c r="C42" i="2"/>
  <c r="B41" i="2"/>
  <c r="L41" i="2"/>
  <c r="K41" i="2"/>
  <c r="I41" i="2"/>
  <c r="J41" i="2"/>
  <c r="G41" i="2"/>
  <c r="H41" i="2"/>
  <c r="F41" i="2"/>
  <c r="E41" i="2"/>
  <c r="C41" i="2"/>
  <c r="B40" i="2"/>
  <c r="L40" i="2"/>
  <c r="K40" i="2"/>
  <c r="I40" i="2"/>
  <c r="J40" i="2"/>
  <c r="G40" i="2"/>
  <c r="H40" i="2"/>
  <c r="F40" i="2"/>
  <c r="E40" i="2"/>
  <c r="C40" i="2"/>
  <c r="B39" i="2"/>
  <c r="L39" i="2"/>
  <c r="K39" i="2"/>
  <c r="I39" i="2"/>
  <c r="J39" i="2"/>
  <c r="G39" i="2"/>
  <c r="H39" i="2"/>
  <c r="F39" i="2"/>
  <c r="E39" i="2"/>
  <c r="C39" i="2"/>
  <c r="B38" i="2"/>
  <c r="L38" i="2"/>
  <c r="K38" i="2"/>
  <c r="I38" i="2"/>
  <c r="J38" i="2"/>
  <c r="G38" i="2"/>
  <c r="H38" i="2"/>
  <c r="F38" i="2"/>
  <c r="E38" i="2"/>
  <c r="C38" i="2"/>
  <c r="B37" i="2"/>
  <c r="L37" i="2"/>
  <c r="K37" i="2"/>
  <c r="I37" i="2"/>
  <c r="J37" i="2"/>
  <c r="G37" i="2"/>
  <c r="H37" i="2"/>
  <c r="F37" i="2"/>
  <c r="E37" i="2"/>
  <c r="C37" i="2"/>
  <c r="B36" i="2"/>
  <c r="L36" i="2"/>
  <c r="K36" i="2"/>
  <c r="I36" i="2"/>
  <c r="J36" i="2"/>
  <c r="G36" i="2"/>
  <c r="H36" i="2"/>
  <c r="F36" i="2"/>
  <c r="E36" i="2"/>
  <c r="C36" i="2"/>
  <c r="B35" i="2"/>
  <c r="L35" i="2"/>
  <c r="K35" i="2"/>
  <c r="I35" i="2"/>
  <c r="J35" i="2"/>
  <c r="G35" i="2"/>
  <c r="H35" i="2"/>
  <c r="F35" i="2"/>
  <c r="E35" i="2"/>
  <c r="C35" i="2"/>
  <c r="B34" i="2"/>
  <c r="L34" i="2"/>
  <c r="K34" i="2"/>
  <c r="I34" i="2"/>
  <c r="J34" i="2"/>
  <c r="G34" i="2"/>
  <c r="H34" i="2"/>
  <c r="F34" i="2"/>
  <c r="E34" i="2"/>
  <c r="C34" i="2"/>
  <c r="B33" i="2"/>
  <c r="L33" i="2"/>
  <c r="K33" i="2"/>
  <c r="I33" i="2"/>
  <c r="J33" i="2"/>
  <c r="G33" i="2"/>
  <c r="H33" i="2"/>
  <c r="F33" i="2"/>
  <c r="E33" i="2"/>
  <c r="C33" i="2"/>
  <c r="B32" i="2"/>
  <c r="L32" i="2"/>
  <c r="K32" i="2"/>
  <c r="I32" i="2"/>
  <c r="J32" i="2"/>
  <c r="G32" i="2"/>
  <c r="H32" i="2"/>
  <c r="E32" i="2"/>
  <c r="C32" i="2"/>
  <c r="B31" i="2"/>
  <c r="L31" i="2"/>
  <c r="K31" i="2"/>
  <c r="I31" i="2"/>
  <c r="J31" i="2"/>
  <c r="G31" i="2"/>
  <c r="H31" i="2"/>
  <c r="E31" i="2"/>
  <c r="C31" i="2"/>
  <c r="B30" i="2"/>
  <c r="L30" i="2"/>
  <c r="K30" i="2"/>
  <c r="I30" i="2"/>
  <c r="J30" i="2"/>
  <c r="G30" i="2"/>
  <c r="H30" i="2"/>
  <c r="E30" i="2"/>
  <c r="C30" i="2"/>
  <c r="B29" i="2"/>
  <c r="L29" i="2"/>
  <c r="K29" i="2"/>
  <c r="I29" i="2"/>
  <c r="J29" i="2"/>
  <c r="G29" i="2"/>
  <c r="H29" i="2"/>
  <c r="E29" i="2"/>
  <c r="C29" i="2"/>
  <c r="B28" i="2"/>
  <c r="L28" i="2"/>
  <c r="K28" i="2"/>
  <c r="I28" i="2"/>
  <c r="J28" i="2"/>
  <c r="G28" i="2"/>
  <c r="H28" i="2"/>
  <c r="F28" i="2"/>
  <c r="E28" i="2"/>
  <c r="C28" i="2"/>
  <c r="B27" i="2"/>
  <c r="L27" i="2"/>
  <c r="K27" i="2"/>
  <c r="I27" i="2"/>
  <c r="J27" i="2"/>
  <c r="G27" i="2"/>
  <c r="H27" i="2"/>
  <c r="F27" i="2"/>
  <c r="E27" i="2"/>
  <c r="C27" i="2"/>
  <c r="B26" i="2"/>
  <c r="L26" i="2"/>
  <c r="K26" i="2"/>
  <c r="I26" i="2"/>
  <c r="J26" i="2"/>
  <c r="G26" i="2"/>
  <c r="H26" i="2"/>
  <c r="E26" i="2"/>
  <c r="C26" i="2"/>
  <c r="B25" i="2"/>
  <c r="L25" i="2"/>
  <c r="K25" i="2"/>
  <c r="I25" i="2"/>
  <c r="J25" i="2"/>
  <c r="G25" i="2"/>
  <c r="H25" i="2"/>
  <c r="E25" i="2"/>
  <c r="C25" i="2"/>
  <c r="B24" i="2"/>
  <c r="L24" i="2"/>
  <c r="K24" i="2"/>
  <c r="I24" i="2"/>
  <c r="J24" i="2"/>
  <c r="G24" i="2"/>
  <c r="H24" i="2"/>
  <c r="E24" i="2"/>
  <c r="C24" i="2"/>
  <c r="B23" i="2"/>
  <c r="L23" i="2"/>
  <c r="K23" i="2"/>
  <c r="I23" i="2"/>
  <c r="J23" i="2"/>
  <c r="G23" i="2"/>
  <c r="H23" i="2"/>
  <c r="E23" i="2"/>
  <c r="C23" i="2"/>
  <c r="B22" i="2"/>
  <c r="L22" i="2"/>
  <c r="K22" i="2"/>
  <c r="I22" i="2"/>
  <c r="J22" i="2"/>
  <c r="G22" i="2"/>
  <c r="H22" i="2"/>
  <c r="E22" i="2"/>
  <c r="C22" i="2"/>
  <c r="B21" i="2"/>
  <c r="L21" i="2"/>
  <c r="K21" i="2"/>
  <c r="I21" i="2"/>
  <c r="J21" i="2"/>
  <c r="G21" i="2"/>
  <c r="H21" i="2"/>
  <c r="F21" i="2"/>
  <c r="E21" i="2"/>
  <c r="C21" i="2"/>
  <c r="B20" i="2"/>
  <c r="L20" i="2"/>
  <c r="K20" i="2"/>
  <c r="I20" i="2"/>
  <c r="J20" i="2"/>
  <c r="G20" i="2"/>
  <c r="H20" i="2"/>
  <c r="E20" i="2"/>
  <c r="C20" i="2"/>
  <c r="B19" i="2"/>
  <c r="L19" i="2"/>
  <c r="K19" i="2"/>
  <c r="I19" i="2"/>
  <c r="J19" i="2"/>
  <c r="G19" i="2"/>
  <c r="H19" i="2"/>
  <c r="F19" i="2"/>
  <c r="E19" i="2"/>
  <c r="C19" i="2"/>
  <c r="B18" i="2"/>
  <c r="L18" i="2"/>
  <c r="K18" i="2"/>
  <c r="I18" i="2"/>
  <c r="J18" i="2"/>
  <c r="G18" i="2"/>
  <c r="H18" i="2"/>
  <c r="E18" i="2"/>
  <c r="C18" i="2"/>
  <c r="B17" i="2"/>
  <c r="L17" i="2"/>
  <c r="K17" i="2"/>
  <c r="I17" i="2"/>
  <c r="J17" i="2"/>
  <c r="G17" i="2"/>
  <c r="H17" i="2"/>
  <c r="E17" i="2"/>
  <c r="C17" i="2"/>
  <c r="B16" i="2"/>
  <c r="L16" i="2"/>
  <c r="K16" i="2"/>
  <c r="I16" i="2"/>
  <c r="J16" i="2"/>
  <c r="G16" i="2"/>
  <c r="H16" i="2"/>
  <c r="F16" i="2"/>
  <c r="E16" i="2"/>
  <c r="C16" i="2"/>
  <c r="B15" i="2"/>
  <c r="L15" i="2"/>
  <c r="K15" i="2"/>
  <c r="I15" i="2"/>
  <c r="J15" i="2"/>
  <c r="G15" i="2"/>
  <c r="H15" i="2"/>
  <c r="F15" i="2"/>
  <c r="E15" i="2"/>
  <c r="C15" i="2"/>
  <c r="B14" i="2"/>
  <c r="L14" i="2"/>
  <c r="K14" i="2"/>
  <c r="I14" i="2"/>
  <c r="J14" i="2"/>
  <c r="G14" i="2"/>
  <c r="H14" i="2"/>
  <c r="F14" i="2"/>
  <c r="E14" i="2"/>
  <c r="C14" i="2"/>
  <c r="B13" i="2"/>
  <c r="L13" i="2"/>
  <c r="K13" i="2"/>
  <c r="I13" i="2"/>
  <c r="J13" i="2"/>
  <c r="G13" i="2"/>
  <c r="H13" i="2"/>
  <c r="E13" i="2"/>
  <c r="C13" i="2"/>
  <c r="B12" i="2"/>
  <c r="L12" i="2"/>
  <c r="K12" i="2"/>
  <c r="I12" i="2"/>
  <c r="J12" i="2"/>
  <c r="G12" i="2"/>
  <c r="H12" i="2"/>
  <c r="E12" i="2"/>
  <c r="C12" i="2"/>
  <c r="B11" i="2"/>
  <c r="L11" i="2"/>
  <c r="K11" i="2"/>
  <c r="I11" i="2"/>
  <c r="J11" i="2"/>
  <c r="G11" i="2"/>
  <c r="H11" i="2"/>
  <c r="F11" i="2"/>
  <c r="E11" i="2"/>
  <c r="C11" i="2"/>
  <c r="B10" i="2"/>
  <c r="L10" i="2"/>
  <c r="K10" i="2"/>
  <c r="I10" i="2"/>
  <c r="J10" i="2"/>
  <c r="G10" i="2"/>
  <c r="H10" i="2"/>
  <c r="E10" i="2"/>
  <c r="C10" i="2"/>
  <c r="B9" i="2"/>
  <c r="L9" i="2"/>
  <c r="K9" i="2"/>
  <c r="I9" i="2"/>
  <c r="J9" i="2"/>
  <c r="G9" i="2"/>
  <c r="H9" i="2"/>
  <c r="E9" i="2"/>
  <c r="C9" i="2"/>
  <c r="B8" i="2"/>
  <c r="L8" i="2"/>
  <c r="K8" i="2"/>
  <c r="I8" i="2"/>
  <c r="J8" i="2"/>
  <c r="G8" i="2"/>
  <c r="H8" i="2"/>
  <c r="F8" i="2"/>
  <c r="E8" i="2"/>
  <c r="C8" i="2"/>
  <c r="B7" i="2"/>
  <c r="L7" i="2"/>
  <c r="K7" i="2"/>
  <c r="I7" i="2"/>
  <c r="J7" i="2"/>
  <c r="G7" i="2"/>
  <c r="H7" i="2"/>
  <c r="F7" i="2"/>
  <c r="E7" i="2"/>
  <c r="C7" i="2"/>
  <c r="B6" i="2"/>
  <c r="L6" i="2"/>
  <c r="K6" i="2"/>
  <c r="I6" i="2"/>
  <c r="J6" i="2"/>
  <c r="G6" i="2"/>
  <c r="H6" i="2"/>
  <c r="F6" i="2"/>
  <c r="E6" i="2"/>
  <c r="C6" i="2"/>
  <c r="B5" i="2"/>
  <c r="L5" i="2"/>
  <c r="K5" i="2"/>
  <c r="I5" i="2"/>
  <c r="J5" i="2"/>
  <c r="G5" i="2"/>
  <c r="H5" i="2"/>
  <c r="F5" i="2"/>
  <c r="E5" i="2"/>
  <c r="C5" i="2"/>
  <c r="B4" i="2"/>
  <c r="L4" i="2"/>
  <c r="K4" i="2"/>
  <c r="I4" i="2"/>
  <c r="J4" i="2"/>
  <c r="G4" i="2"/>
  <c r="H4" i="2"/>
  <c r="F4" i="2"/>
  <c r="E4" i="2"/>
  <c r="C4" i="2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1" i="1"/>
  <c r="L60" i="1"/>
  <c r="L59" i="1"/>
  <c r="L58" i="1"/>
  <c r="L57" i="1"/>
  <c r="L56" i="1"/>
  <c r="L55" i="1"/>
  <c r="L54" i="1"/>
  <c r="L53" i="1"/>
  <c r="L52" i="1"/>
  <c r="L51" i="1"/>
  <c r="L50" i="1"/>
  <c r="B43" i="1"/>
  <c r="L43" i="1"/>
  <c r="K43" i="1"/>
  <c r="I43" i="1"/>
  <c r="J43" i="1"/>
  <c r="G43" i="1"/>
  <c r="H43" i="1"/>
  <c r="F43" i="1"/>
  <c r="E43" i="1"/>
  <c r="C43" i="1"/>
  <c r="B42" i="1"/>
  <c r="L42" i="1"/>
  <c r="K42" i="1"/>
  <c r="I42" i="1"/>
  <c r="J42" i="1"/>
  <c r="G42" i="1"/>
  <c r="H42" i="1"/>
  <c r="E42" i="1"/>
  <c r="C42" i="1"/>
  <c r="B41" i="1"/>
  <c r="L41" i="1"/>
  <c r="K41" i="1"/>
  <c r="I41" i="1"/>
  <c r="J41" i="1"/>
  <c r="G41" i="1"/>
  <c r="H41" i="1"/>
  <c r="E41" i="1"/>
  <c r="C41" i="1"/>
  <c r="B40" i="1"/>
  <c r="L40" i="1"/>
  <c r="K40" i="1"/>
  <c r="I40" i="1"/>
  <c r="J40" i="1"/>
  <c r="G40" i="1"/>
  <c r="H40" i="1"/>
  <c r="E40" i="1"/>
  <c r="C40" i="1"/>
  <c r="B39" i="1"/>
  <c r="L39" i="1"/>
  <c r="K39" i="1"/>
  <c r="I39" i="1"/>
  <c r="J39" i="1"/>
  <c r="G39" i="1"/>
  <c r="H39" i="1"/>
  <c r="F39" i="1"/>
  <c r="E39" i="1"/>
  <c r="C39" i="1"/>
  <c r="B38" i="1"/>
  <c r="L38" i="1"/>
  <c r="K38" i="1"/>
  <c r="I38" i="1"/>
  <c r="J38" i="1"/>
  <c r="G38" i="1"/>
  <c r="H38" i="1"/>
  <c r="F38" i="1"/>
  <c r="E38" i="1"/>
  <c r="C38" i="1"/>
  <c r="B37" i="1"/>
  <c r="L37" i="1"/>
  <c r="K37" i="1"/>
  <c r="I37" i="1"/>
  <c r="J37" i="1"/>
  <c r="G37" i="1"/>
  <c r="H37" i="1"/>
  <c r="E37" i="1"/>
  <c r="C37" i="1"/>
  <c r="B36" i="1"/>
  <c r="L36" i="1"/>
  <c r="K36" i="1"/>
  <c r="I36" i="1"/>
  <c r="J36" i="1"/>
  <c r="G36" i="1"/>
  <c r="H36" i="1"/>
  <c r="E36" i="1"/>
  <c r="C36" i="1"/>
  <c r="B35" i="1"/>
  <c r="L35" i="1"/>
  <c r="K35" i="1"/>
  <c r="I35" i="1"/>
  <c r="J35" i="1"/>
  <c r="G35" i="1"/>
  <c r="H35" i="1"/>
  <c r="E35" i="1"/>
  <c r="C35" i="1"/>
  <c r="B34" i="1"/>
  <c r="L34" i="1"/>
  <c r="K34" i="1"/>
  <c r="I34" i="1"/>
  <c r="J34" i="1"/>
  <c r="G34" i="1"/>
  <c r="H34" i="1"/>
  <c r="E34" i="1"/>
  <c r="C34" i="1"/>
  <c r="B33" i="1"/>
  <c r="L33" i="1"/>
  <c r="K33" i="1"/>
  <c r="I33" i="1"/>
  <c r="J33" i="1"/>
  <c r="G33" i="1"/>
  <c r="H33" i="1"/>
  <c r="E33" i="1"/>
  <c r="C33" i="1"/>
  <c r="B32" i="1"/>
  <c r="L32" i="1"/>
  <c r="K32" i="1"/>
  <c r="I32" i="1"/>
  <c r="J32" i="1"/>
  <c r="G32" i="1"/>
  <c r="H32" i="1"/>
  <c r="E32" i="1"/>
  <c r="C32" i="1"/>
  <c r="B31" i="1"/>
  <c r="L31" i="1"/>
  <c r="K31" i="1"/>
  <c r="I31" i="1"/>
  <c r="J31" i="1"/>
  <c r="G31" i="1"/>
  <c r="H31" i="1"/>
  <c r="F31" i="1"/>
  <c r="E31" i="1"/>
  <c r="C31" i="1"/>
  <c r="B30" i="1"/>
  <c r="L30" i="1"/>
  <c r="K30" i="1"/>
  <c r="I30" i="1"/>
  <c r="J30" i="1"/>
  <c r="G30" i="1"/>
  <c r="H30" i="1"/>
  <c r="F30" i="1"/>
  <c r="E30" i="1"/>
  <c r="C30" i="1"/>
  <c r="B29" i="1"/>
  <c r="L29" i="1"/>
  <c r="K29" i="1"/>
  <c r="I29" i="1"/>
  <c r="J29" i="1"/>
  <c r="G29" i="1"/>
  <c r="H29" i="1"/>
  <c r="E29" i="1"/>
  <c r="C29" i="1"/>
  <c r="B28" i="1"/>
  <c r="L28" i="1"/>
  <c r="K28" i="1"/>
  <c r="I28" i="1"/>
  <c r="J28" i="1"/>
  <c r="G28" i="1"/>
  <c r="H28" i="1"/>
  <c r="F28" i="1"/>
  <c r="E28" i="1"/>
  <c r="C28" i="1"/>
  <c r="B27" i="1"/>
  <c r="L27" i="1"/>
  <c r="K27" i="1"/>
  <c r="I27" i="1"/>
  <c r="J27" i="1"/>
  <c r="G27" i="1"/>
  <c r="H27" i="1"/>
  <c r="F27" i="1"/>
  <c r="E27" i="1"/>
  <c r="C27" i="1"/>
  <c r="B26" i="1"/>
  <c r="L26" i="1"/>
  <c r="K26" i="1"/>
  <c r="I26" i="1"/>
  <c r="J26" i="1"/>
  <c r="G26" i="1"/>
  <c r="H26" i="1"/>
  <c r="F26" i="1"/>
  <c r="E26" i="1"/>
  <c r="C26" i="1"/>
  <c r="B25" i="1"/>
  <c r="L25" i="1"/>
  <c r="K25" i="1"/>
  <c r="I25" i="1"/>
  <c r="J25" i="1"/>
  <c r="G25" i="1"/>
  <c r="H25" i="1"/>
  <c r="E25" i="1"/>
  <c r="C25" i="1"/>
  <c r="B24" i="1"/>
  <c r="L24" i="1"/>
  <c r="K24" i="1"/>
  <c r="I24" i="1"/>
  <c r="J24" i="1"/>
  <c r="G24" i="1"/>
  <c r="H24" i="1"/>
  <c r="E24" i="1"/>
  <c r="C24" i="1"/>
  <c r="B23" i="1"/>
  <c r="L23" i="1"/>
  <c r="K23" i="1"/>
  <c r="I23" i="1"/>
  <c r="J23" i="1"/>
  <c r="G23" i="1"/>
  <c r="H23" i="1"/>
  <c r="F23" i="1"/>
  <c r="E23" i="1"/>
  <c r="C23" i="1"/>
  <c r="B22" i="1"/>
  <c r="L22" i="1"/>
  <c r="K22" i="1"/>
  <c r="I22" i="1"/>
  <c r="J22" i="1"/>
  <c r="G22" i="1"/>
  <c r="H22" i="1"/>
  <c r="E22" i="1"/>
  <c r="C22" i="1"/>
  <c r="B21" i="1"/>
  <c r="L21" i="1"/>
  <c r="K21" i="1"/>
  <c r="I21" i="1"/>
  <c r="J21" i="1"/>
  <c r="G21" i="1"/>
  <c r="H21" i="1"/>
  <c r="E21" i="1"/>
  <c r="C21" i="1"/>
  <c r="B20" i="1"/>
  <c r="L20" i="1"/>
  <c r="K20" i="1"/>
  <c r="I20" i="1"/>
  <c r="J20" i="1"/>
  <c r="G20" i="1"/>
  <c r="H20" i="1"/>
  <c r="E20" i="1"/>
  <c r="C20" i="1"/>
  <c r="B19" i="1"/>
  <c r="L19" i="1"/>
  <c r="K19" i="1"/>
  <c r="I19" i="1"/>
  <c r="J19" i="1"/>
  <c r="G19" i="1"/>
  <c r="H19" i="1"/>
  <c r="F19" i="1"/>
  <c r="E19" i="1"/>
  <c r="C19" i="1"/>
  <c r="B18" i="1"/>
  <c r="L18" i="1"/>
  <c r="K18" i="1"/>
  <c r="I18" i="1"/>
  <c r="J18" i="1"/>
  <c r="G18" i="1"/>
  <c r="H18" i="1"/>
  <c r="F18" i="1"/>
  <c r="E18" i="1"/>
  <c r="C18" i="1"/>
  <c r="B17" i="1"/>
  <c r="L17" i="1"/>
  <c r="K17" i="1"/>
  <c r="I17" i="1"/>
  <c r="J17" i="1"/>
  <c r="G17" i="1"/>
  <c r="H17" i="1"/>
  <c r="E17" i="1"/>
  <c r="C17" i="1"/>
  <c r="B16" i="1"/>
  <c r="L16" i="1"/>
  <c r="K16" i="1"/>
  <c r="I16" i="1"/>
  <c r="J16" i="1"/>
  <c r="G16" i="1"/>
  <c r="H16" i="1"/>
  <c r="E16" i="1"/>
  <c r="C16" i="1"/>
  <c r="B15" i="1"/>
  <c r="L15" i="1"/>
  <c r="K15" i="1"/>
  <c r="I15" i="1"/>
  <c r="J15" i="1"/>
  <c r="G15" i="1"/>
  <c r="H15" i="1"/>
  <c r="F15" i="1"/>
  <c r="E15" i="1"/>
  <c r="C15" i="1"/>
  <c r="B14" i="1"/>
  <c r="L14" i="1"/>
  <c r="K14" i="1"/>
  <c r="I14" i="1"/>
  <c r="J14" i="1"/>
  <c r="G14" i="1"/>
  <c r="H14" i="1"/>
  <c r="F14" i="1"/>
  <c r="E14" i="1"/>
  <c r="C14" i="1"/>
  <c r="B13" i="1"/>
  <c r="L13" i="1"/>
  <c r="K13" i="1"/>
  <c r="I13" i="1"/>
  <c r="J13" i="1"/>
  <c r="G13" i="1"/>
  <c r="H13" i="1"/>
  <c r="F13" i="1"/>
  <c r="E13" i="1"/>
  <c r="C13" i="1"/>
  <c r="B12" i="1"/>
  <c r="L12" i="1"/>
  <c r="K12" i="1"/>
  <c r="I12" i="1"/>
  <c r="J12" i="1"/>
  <c r="G12" i="1"/>
  <c r="H12" i="1"/>
  <c r="F12" i="1"/>
  <c r="E12" i="1"/>
  <c r="C12" i="1"/>
  <c r="B11" i="1"/>
  <c r="L11" i="1"/>
  <c r="K11" i="1"/>
  <c r="I11" i="1"/>
  <c r="J11" i="1"/>
  <c r="G11" i="1"/>
  <c r="H11" i="1"/>
  <c r="E11" i="1"/>
  <c r="C11" i="1"/>
  <c r="B10" i="1"/>
  <c r="L10" i="1"/>
  <c r="K10" i="1"/>
  <c r="I10" i="1"/>
  <c r="J10" i="1"/>
  <c r="G10" i="1"/>
  <c r="H10" i="1"/>
  <c r="F10" i="1"/>
  <c r="E10" i="1"/>
  <c r="C10" i="1"/>
  <c r="B9" i="1"/>
  <c r="L9" i="1"/>
  <c r="K9" i="1"/>
  <c r="I9" i="1"/>
  <c r="J9" i="1"/>
  <c r="G9" i="1"/>
  <c r="H9" i="1"/>
  <c r="F9" i="1"/>
  <c r="E9" i="1"/>
  <c r="C9" i="1"/>
  <c r="B8" i="1"/>
  <c r="L8" i="1"/>
  <c r="K8" i="1"/>
  <c r="I8" i="1"/>
  <c r="J8" i="1"/>
  <c r="G8" i="1"/>
  <c r="H8" i="1"/>
  <c r="F8" i="1"/>
  <c r="E8" i="1"/>
  <c r="C8" i="1"/>
  <c r="B7" i="1"/>
  <c r="L7" i="1"/>
  <c r="K7" i="1"/>
  <c r="I7" i="1"/>
  <c r="J7" i="1"/>
  <c r="G7" i="1"/>
  <c r="H7" i="1"/>
  <c r="E7" i="1"/>
  <c r="C7" i="1"/>
  <c r="B6" i="1"/>
  <c r="L6" i="1"/>
  <c r="K6" i="1"/>
  <c r="I6" i="1"/>
  <c r="J6" i="1"/>
  <c r="G6" i="1"/>
  <c r="H6" i="1"/>
  <c r="E6" i="1"/>
  <c r="C6" i="1"/>
  <c r="B5" i="1"/>
  <c r="L5" i="1"/>
  <c r="K5" i="1"/>
  <c r="I5" i="1"/>
  <c r="J5" i="1"/>
  <c r="G5" i="1"/>
  <c r="H5" i="1"/>
  <c r="E5" i="1"/>
  <c r="C5" i="1"/>
  <c r="B4" i="1"/>
  <c r="L4" i="1"/>
  <c r="K4" i="1"/>
  <c r="I4" i="1"/>
  <c r="J4" i="1"/>
  <c r="G4" i="1"/>
  <c r="H4" i="1"/>
  <c r="F4" i="1"/>
  <c r="E4" i="1"/>
  <c r="C4" i="1"/>
</calcChain>
</file>

<file path=xl/comments1.xml><?xml version="1.0" encoding="utf-8"?>
<comments xmlns="http://schemas.openxmlformats.org/spreadsheetml/2006/main">
  <authors>
    <author>ERIC ZORGNOTTI</author>
  </authors>
  <commentList>
    <comment ref="G2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  <comment ref="M3" authorId="0">
      <text>
        <r>
          <rPr>
            <b/>
            <sz val="9"/>
            <color indexed="81"/>
            <rFont val="Arial"/>
            <family val="2"/>
          </rPr>
          <t>Mettre le décalage en mn si 2 courses : ex : départ de la 2ieme course 7 mn apres la 1ere , mettre 7 dans cette cellule ainsi les temps seront calculés automatiquement .</t>
        </r>
      </text>
    </comment>
    <comment ref="G17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</commentList>
</comments>
</file>

<file path=xl/comments2.xml><?xml version="1.0" encoding="utf-8"?>
<comments xmlns="http://schemas.openxmlformats.org/spreadsheetml/2006/main">
  <authors>
    <author>ERIC ZORGNOTTI</author>
  </authors>
  <commentList>
    <comment ref="G2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  <comment ref="M3" authorId="0">
      <text>
        <r>
          <rPr>
            <b/>
            <sz val="9"/>
            <color indexed="81"/>
            <rFont val="Arial"/>
            <family val="2"/>
          </rPr>
          <t>Mettre le décalage en mn si 2 courses : ex : départ de la 2ieme course 7 mn apres la 1ere , mettre 7 dans cette cellule ainsi les temps seront calculés automatiquement .</t>
        </r>
      </text>
    </comment>
    <comment ref="G19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</commentList>
</comments>
</file>

<file path=xl/comments3.xml><?xml version="1.0" encoding="utf-8"?>
<comments xmlns="http://schemas.openxmlformats.org/spreadsheetml/2006/main">
  <authors>
    <author>ERIC ZORGNOTTI</author>
  </authors>
  <commentList>
    <comment ref="G2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  <comment ref="M3" authorId="0">
      <text>
        <r>
          <rPr>
            <b/>
            <sz val="9"/>
            <color indexed="81"/>
            <rFont val="Arial"/>
            <family val="2"/>
          </rPr>
          <t>Mettre le décalage en mn si 2 courses : ex : départ de la 2ieme course 7 mn apres la 1ere , mettre 7 dans cette cellule ainsi les temps seront calculés automatiquement .</t>
        </r>
      </text>
    </comment>
    <comment ref="G207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</commentList>
</comments>
</file>

<file path=xl/comments4.xml><?xml version="1.0" encoding="utf-8"?>
<comments xmlns="http://schemas.openxmlformats.org/spreadsheetml/2006/main">
  <authors>
    <author>ERIC ZORGNOTTI</author>
  </authors>
  <commentList>
    <comment ref="G2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  <comment ref="M3" authorId="0">
      <text>
        <r>
          <rPr>
            <b/>
            <sz val="9"/>
            <color indexed="81"/>
            <rFont val="Arial"/>
            <family val="2"/>
          </rPr>
          <t>Mettre le décalage en mn si 2 courses : ex : départ de la 2ieme course 7 mn apres la 1ere , mettre 7 dans cette cellule ainsi les temps seront calculés automatiquement .</t>
        </r>
      </text>
    </comment>
    <comment ref="G47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</commentList>
</comments>
</file>

<file path=xl/sharedStrings.xml><?xml version="1.0" encoding="utf-8"?>
<sst xmlns="http://schemas.openxmlformats.org/spreadsheetml/2006/main" count="799" uniqueCount="146">
  <si>
    <r>
      <t xml:space="preserve">COURSE "SPRINT" né en 2000 et Avant  :  </t>
    </r>
    <r>
      <rPr>
        <b/>
        <sz val="10"/>
        <color rgb="FFFF0000"/>
        <rFont val="Arial"/>
      </rPr>
      <t>CLASSEMENT SCRATCH</t>
    </r>
    <r>
      <rPr>
        <b/>
        <sz val="10"/>
        <rFont val="Arial"/>
        <family val="2"/>
      </rPr>
      <t xml:space="preserve">  -  1km Nat + 5km CAP</t>
    </r>
  </si>
  <si>
    <t>Dossard</t>
  </si>
  <si>
    <t>NOM Prénom</t>
  </si>
  <si>
    <t>Sexe</t>
  </si>
  <si>
    <t>Catégorie</t>
  </si>
  <si>
    <t>Club</t>
  </si>
  <si>
    <t>Temps</t>
  </si>
  <si>
    <t>Course</t>
  </si>
  <si>
    <t>H depart 1° course</t>
  </si>
  <si>
    <t>Natation</t>
  </si>
  <si>
    <t>Vélo</t>
  </si>
  <si>
    <t>nat+velo</t>
  </si>
  <si>
    <t>CAP</t>
  </si>
  <si>
    <t>Total</t>
  </si>
  <si>
    <t>H depart 2° course</t>
  </si>
  <si>
    <t>H</t>
  </si>
  <si>
    <t>H depart 3° course</t>
  </si>
  <si>
    <t>ATTENTION
Ne rien saissir dans ce tableau!!
Il se rempli automatiquement par formules</t>
  </si>
  <si>
    <t>F</t>
  </si>
  <si>
    <t>Les temps sont affichés, toutes courses confondues par temps d'arrivée: il faut faire un tri par course et éventuellement par cathégorie</t>
  </si>
  <si>
    <t>Une fois le tri ( sélection) fait , vous pouver sélectionner / collage spécial/valeur dans un des tableau suivant: ( onglet COURSE 1, COURSE 2,)</t>
  </si>
  <si>
    <t>CLASSEMENT FEMMES "SPRINT"</t>
  </si>
  <si>
    <t>BERNAGOUT SOLENE</t>
  </si>
  <si>
    <t>SENIOR</t>
  </si>
  <si>
    <t/>
  </si>
  <si>
    <t>MACHBOEUF HINATEA</t>
  </si>
  <si>
    <t>CADET</t>
  </si>
  <si>
    <t>FEI PI</t>
  </si>
  <si>
    <t>BOUCHONNET SOPHIE</t>
  </si>
  <si>
    <t>MARARA TRI</t>
  </si>
  <si>
    <t>DESSE AURORE</t>
  </si>
  <si>
    <t>FTTRI</t>
  </si>
  <si>
    <t>RAUBY GUENAELLE</t>
  </si>
  <si>
    <t>ARMOUR LAZZARI KARILLY</t>
  </si>
  <si>
    <t>VETERAN</t>
  </si>
  <si>
    <t>OUDIN GERALDINE</t>
  </si>
  <si>
    <t>VAHINETRI</t>
  </si>
  <si>
    <t>MORGANT VAITE</t>
  </si>
  <si>
    <t>FLAMAND FABIENNE</t>
  </si>
  <si>
    <t>MONIER PASCALE</t>
  </si>
  <si>
    <t>MOOREA NATATION</t>
  </si>
  <si>
    <t>DE LA PINA VAEA</t>
  </si>
  <si>
    <t>GIAU AVERII</t>
  </si>
  <si>
    <t>CLASSEMENT HOMMES "SPRINT"</t>
  </si>
  <si>
    <t>WANE CEDRIC</t>
  </si>
  <si>
    <t>AIR TAHITI NUI KONA TRI</t>
  </si>
  <si>
    <t>CALVES RONAN</t>
  </si>
  <si>
    <t>LUBIN THOMAS</t>
  </si>
  <si>
    <t>PITON CHRISTOPHE</t>
  </si>
  <si>
    <t>KONA TRI</t>
  </si>
  <si>
    <t>FERRY DAVID</t>
  </si>
  <si>
    <t>MOURIER THOMAS</t>
  </si>
  <si>
    <t>HOUETTE FABIEN</t>
  </si>
  <si>
    <t>MACHBOEUF LAURENT</t>
  </si>
  <si>
    <t>PEREZ RUBIO</t>
  </si>
  <si>
    <t>MARESCOT HOANI</t>
  </si>
  <si>
    <t>ZIJP SAMUEL</t>
  </si>
  <si>
    <t>PUNARUU TRI</t>
  </si>
  <si>
    <t>FLAMAND BENOIT</t>
  </si>
  <si>
    <t>LANOE BRICE</t>
  </si>
  <si>
    <t>LOUZE OLIVIER</t>
  </si>
  <si>
    <t>CHAPELIER JEROME</t>
  </si>
  <si>
    <t>MONIER CHRISTIAN</t>
  </si>
  <si>
    <t>ARAKINO MAHERA</t>
  </si>
  <si>
    <t>HOUOT ETIENNE</t>
  </si>
  <si>
    <t>LABROUSSE OLIVIER</t>
  </si>
  <si>
    <t>PONT SERGE</t>
  </si>
  <si>
    <t>DEXTER RONY</t>
  </si>
  <si>
    <t>VSOP</t>
  </si>
  <si>
    <t>CHILDS VAIARII</t>
  </si>
  <si>
    <t>HEMON FRANCK</t>
  </si>
  <si>
    <t>THIEME PIERROT</t>
  </si>
  <si>
    <t>DUCHEK GABRIEL</t>
  </si>
  <si>
    <t>OITO RAIMOANA</t>
  </si>
  <si>
    <t>TARAUFAU JULIO</t>
  </si>
  <si>
    <r>
      <t>COURSE "</t>
    </r>
    <r>
      <rPr>
        <b/>
        <sz val="10"/>
        <color rgb="FFFF0000"/>
        <rFont val="Arial"/>
      </rPr>
      <t>DECOUVERTE</t>
    </r>
    <r>
      <rPr>
        <b/>
        <sz val="10"/>
        <rFont val="Arial"/>
        <family val="2"/>
      </rPr>
      <t xml:space="preserve">" né en 2004 et Avant  :  </t>
    </r>
    <r>
      <rPr>
        <b/>
        <sz val="10"/>
        <color rgb="FFFF0000"/>
        <rFont val="Arial"/>
      </rPr>
      <t>CLASSEMENT SCRATCH</t>
    </r>
    <r>
      <rPr>
        <b/>
        <sz val="10"/>
        <rFont val="Arial"/>
        <family val="2"/>
      </rPr>
      <t xml:space="preserve">  -  250M Nat + 2km CAP</t>
    </r>
  </si>
  <si>
    <t>Place</t>
  </si>
  <si>
    <r>
      <t>COURSE "</t>
    </r>
    <r>
      <rPr>
        <b/>
        <sz val="10"/>
        <color rgb="FFFF0000"/>
        <rFont val="Arial"/>
      </rPr>
      <t>DECOUVERTE</t>
    </r>
    <r>
      <rPr>
        <b/>
        <sz val="10"/>
        <rFont val="Arial"/>
        <family val="2"/>
      </rPr>
      <t xml:space="preserve">" né en 2004 et Avant  :  </t>
    </r>
    <r>
      <rPr>
        <b/>
        <sz val="10"/>
        <color rgb="FFFF0000"/>
        <rFont val="Arial"/>
      </rPr>
      <t>CLASSEMENT PAR SEXE</t>
    </r>
    <r>
      <rPr>
        <b/>
        <sz val="10"/>
        <rFont val="Arial"/>
        <family val="2"/>
      </rPr>
      <t xml:space="preserve">  -  250M Nat + 2km CAP</t>
    </r>
  </si>
  <si>
    <t>CLASSEMENT FILLES "DECOUVERTE"</t>
  </si>
  <si>
    <t>ARMOUR LAZZARI KYARA</t>
  </si>
  <si>
    <t>BENJAMIN</t>
  </si>
  <si>
    <t>LECAM JEANNE</t>
  </si>
  <si>
    <t>MINIME</t>
  </si>
  <si>
    <t>HEMON ANNA</t>
  </si>
  <si>
    <t>KLENTZI ALIX</t>
  </si>
  <si>
    <t>NOWAK EMILIE</t>
  </si>
  <si>
    <t>YUE ANNE</t>
  </si>
  <si>
    <t>LECOTTIER LILOU</t>
  </si>
  <si>
    <t>DHAENENS LILOO</t>
  </si>
  <si>
    <t>LEON YVETTE</t>
  </si>
  <si>
    <t>MORTREUX INGRID</t>
  </si>
  <si>
    <t>TEURURAI HEINUI</t>
  </si>
  <si>
    <t>DUCHEK RAINA</t>
  </si>
  <si>
    <t>CLASSEMENT HOMMES "DECOUVERTE"</t>
  </si>
  <si>
    <t>BODIN MATAHIARII</t>
  </si>
  <si>
    <t>CNP</t>
  </si>
  <si>
    <t>MOREL MATTHIEU</t>
  </si>
  <si>
    <t>KIFFER STANISLAS</t>
  </si>
  <si>
    <t>FERRY LILIAN</t>
  </si>
  <si>
    <t>CELLA JAURICK</t>
  </si>
  <si>
    <t>SCHMITT TAKAI</t>
  </si>
  <si>
    <t>DHERBECOURT FRANCOIS</t>
  </si>
  <si>
    <t>BENESSY DAVY</t>
  </si>
  <si>
    <t>CHAPELIER HEREMOANA</t>
  </si>
  <si>
    <t>LEJEUNE HARRISSON</t>
  </si>
  <si>
    <t>VETIER MARIUS</t>
  </si>
  <si>
    <t>MORGANE CHRISTOPHE</t>
  </si>
  <si>
    <t>SCHMITT THOMAS</t>
  </si>
  <si>
    <t>KLENTZI AUGUSTIN</t>
  </si>
  <si>
    <t>FRAYSSE CHRISTOPHE</t>
  </si>
  <si>
    <t>MONROCQ THOMAS</t>
  </si>
  <si>
    <t>CARLOTTI JEAN PIERRE</t>
  </si>
  <si>
    <r>
      <t>COURSE "</t>
    </r>
    <r>
      <rPr>
        <b/>
        <sz val="10"/>
        <color rgb="FFFF0000"/>
        <rFont val="Arial"/>
      </rPr>
      <t>SARMENT PLUS</t>
    </r>
    <r>
      <rPr>
        <b/>
        <sz val="10"/>
        <rFont val="Arial"/>
        <family val="2"/>
      </rPr>
      <t xml:space="preserve">" né en 2005-2006-2007  :  </t>
    </r>
    <r>
      <rPr>
        <b/>
        <sz val="10"/>
        <color rgb="FFFF0000"/>
        <rFont val="Arial"/>
      </rPr>
      <t>CLASSEMENT SCRATCH</t>
    </r>
    <r>
      <rPr>
        <b/>
        <sz val="10"/>
        <rFont val="Arial"/>
        <family val="2"/>
      </rPr>
      <t xml:space="preserve">  -  150M Nat + 1200m CAP</t>
    </r>
  </si>
  <si>
    <r>
      <t>COURSE "</t>
    </r>
    <r>
      <rPr>
        <b/>
        <sz val="10"/>
        <color rgb="FFFF0000"/>
        <rFont val="Arial"/>
      </rPr>
      <t>SARMENT PLUS</t>
    </r>
    <r>
      <rPr>
        <b/>
        <sz val="10"/>
        <rFont val="Arial"/>
        <family val="2"/>
      </rPr>
      <t xml:space="preserve">" né en 2005-2006-2007  :  </t>
    </r>
    <r>
      <rPr>
        <b/>
        <sz val="10"/>
        <color rgb="FFFF0000"/>
        <rFont val="Arial"/>
      </rPr>
      <t>CLASSEMENT par SEXE</t>
    </r>
    <r>
      <rPr>
        <b/>
        <sz val="10"/>
        <rFont val="Arial"/>
        <family val="2"/>
      </rPr>
      <t xml:space="preserve">  -  150M Nat + 1200m CAP</t>
    </r>
  </si>
  <si>
    <t>CLASSEMENT FILLES "SARMENT PLUS"</t>
  </si>
  <si>
    <t>FRAYSSE VAITIARE</t>
  </si>
  <si>
    <t>PUPILLE</t>
  </si>
  <si>
    <t>KLENTZI APOLLINE</t>
  </si>
  <si>
    <t>PITON YAELLE</t>
  </si>
  <si>
    <t>POUSSIN</t>
  </si>
  <si>
    <t>PUTUA ANAVAI</t>
  </si>
  <si>
    <t>HEMON RACHEL</t>
  </si>
  <si>
    <t>TABET AMBRE</t>
  </si>
  <si>
    <t>CLASSEMENT GARCONS "SARMENT PLUS"</t>
  </si>
  <si>
    <t>AITAMAI TAMATOA</t>
  </si>
  <si>
    <t>VETIER OSCAR</t>
  </si>
  <si>
    <t>SCHMIT HAKAUI</t>
  </si>
  <si>
    <t>DEFOSSEZ TAVAKE</t>
  </si>
  <si>
    <t>MAIRE MOERIKI</t>
  </si>
  <si>
    <t>ROSE CLEMENT</t>
  </si>
  <si>
    <r>
      <t>COURSE "</t>
    </r>
    <r>
      <rPr>
        <b/>
        <sz val="10"/>
        <color rgb="FFFF0000"/>
        <rFont val="Arial"/>
      </rPr>
      <t>SARMENT</t>
    </r>
    <r>
      <rPr>
        <b/>
        <sz val="10"/>
        <rFont val="Arial"/>
        <family val="2"/>
      </rPr>
      <t xml:space="preserve">" né en 2008-2009-2010  :  </t>
    </r>
    <r>
      <rPr>
        <b/>
        <sz val="10"/>
        <color rgb="FFFF0000"/>
        <rFont val="Arial"/>
      </rPr>
      <t>CLASSEMENT SCRATCH</t>
    </r>
    <r>
      <rPr>
        <b/>
        <sz val="10"/>
        <rFont val="Arial"/>
        <family val="2"/>
      </rPr>
      <t xml:space="preserve">  -  75M Natation + 600m Course-à-Pied</t>
    </r>
  </si>
  <si>
    <t>non licencié</t>
  </si>
  <si>
    <r>
      <t>COURSE "</t>
    </r>
    <r>
      <rPr>
        <b/>
        <sz val="10"/>
        <color rgb="FFFF0000"/>
        <rFont val="Arial"/>
      </rPr>
      <t>SARMENT</t>
    </r>
    <r>
      <rPr>
        <b/>
        <sz val="10"/>
        <rFont val="Arial"/>
        <family val="2"/>
      </rPr>
      <t xml:space="preserve">" né en 2008-2009-2010  :  </t>
    </r>
    <r>
      <rPr>
        <b/>
        <sz val="10"/>
        <color rgb="FFFF0000"/>
        <rFont val="Arial"/>
      </rPr>
      <t>CLASSEMENT par SEXE</t>
    </r>
    <r>
      <rPr>
        <b/>
        <sz val="10"/>
        <rFont val="Arial"/>
        <family val="2"/>
      </rPr>
      <t xml:space="preserve">  -  75M Natation + 600m Course-à-Pied</t>
    </r>
  </si>
  <si>
    <t>CLASSEMENT FILLES "SARMENT"</t>
  </si>
  <si>
    <t>AITAMAI REVA</t>
  </si>
  <si>
    <t>CLASSEMENT GARCONS "SARMENT"</t>
  </si>
  <si>
    <t>HIRLEMANN SWAN</t>
  </si>
  <si>
    <t>LECAM HUGUES</t>
  </si>
  <si>
    <t>SCHMIT KOHAI</t>
  </si>
  <si>
    <t>ROSE CHRISTIAN</t>
  </si>
  <si>
    <t>MINI POUSSIN</t>
  </si>
  <si>
    <t>ALUIGI GIANNI</t>
  </si>
  <si>
    <t>VONG TEREHAU</t>
  </si>
  <si>
    <t>ARAKINO TEHIVA</t>
  </si>
  <si>
    <t>Licencié</t>
  </si>
  <si>
    <t>VAHINE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</si>
</sst>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</font>
    <font>
      <b/>
      <sz val="10"/>
      <color indexed="12"/>
      <name val="Arial"/>
      <family val="2"/>
    </font>
    <font>
      <b/>
      <sz val="10"/>
      <color indexed="3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Arial"/>
      <family val="2"/>
    </font>
    <font>
      <sz val="11"/>
      <color theme="1"/>
      <name val="Calibri"/>
      <family val="2"/>
      <scheme val="minor"/>
    </font>
    <font>
      <sz val="12"/>
      <name val="Times"/>
    </font>
    <font>
      <b/>
      <sz val="10"/>
      <color rgb="FF0000FF"/>
      <name val="Arial"/>
    </font>
    <font>
      <b/>
      <sz val="10"/>
      <color rgb="FF0000D4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9C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35">
    <xf numFmtId="0" fontId="0" fillId="0" borderId="0"/>
    <xf numFmtId="164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2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21" fontId="2" fillId="4" borderId="0" xfId="0" applyNumberFormat="1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21" fontId="7" fillId="6" borderId="6" xfId="0" applyNumberFormat="1" applyFont="1" applyFill="1" applyBorder="1" applyAlignment="1" applyProtection="1">
      <alignment horizontal="center" vertical="center"/>
      <protection locked="0" hidden="1"/>
    </xf>
    <xf numFmtId="0" fontId="6" fillId="6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21" fontId="2" fillId="0" borderId="1" xfId="0" applyNumberFormat="1" applyFont="1" applyFill="1" applyBorder="1" applyAlignment="1" applyProtection="1">
      <alignment horizontal="center" vertical="center"/>
      <protection hidden="1"/>
    </xf>
    <xf numFmtId="21" fontId="2" fillId="0" borderId="1" xfId="0" applyNumberFormat="1" applyFont="1" applyBorder="1" applyAlignment="1" applyProtection="1">
      <alignment horizontal="center" vertical="center"/>
      <protection hidden="1"/>
    </xf>
    <xf numFmtId="21" fontId="2" fillId="5" borderId="1" xfId="0" applyNumberFormat="1" applyFont="1" applyFill="1" applyBorder="1" applyAlignment="1" applyProtection="1">
      <alignment horizontal="center" vertical="center"/>
      <protection hidden="1"/>
    </xf>
    <xf numFmtId="21" fontId="7" fillId="7" borderId="8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21" fontId="2" fillId="0" borderId="2" xfId="0" applyNumberFormat="1" applyFont="1" applyFill="1" applyBorder="1" applyAlignment="1" applyProtection="1">
      <alignment horizontal="center" vertical="center"/>
      <protection hidden="1"/>
    </xf>
    <xf numFmtId="21" fontId="2" fillId="0" borderId="2" xfId="0" applyNumberFormat="1" applyFont="1" applyBorder="1" applyAlignment="1" applyProtection="1">
      <alignment horizontal="center" vertical="center"/>
      <protection hidden="1"/>
    </xf>
    <xf numFmtId="21" fontId="2" fillId="5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21" fontId="2" fillId="0" borderId="5" xfId="0" applyNumberFormat="1" applyFont="1" applyFill="1" applyBorder="1" applyAlignment="1" applyProtection="1">
      <alignment horizontal="center" vertical="center"/>
      <protection hidden="1"/>
    </xf>
    <xf numFmtId="21" fontId="2" fillId="0" borderId="5" xfId="0" applyNumberFormat="1" applyFont="1" applyBorder="1" applyAlignment="1" applyProtection="1">
      <alignment horizontal="center" vertical="center"/>
      <protection hidden="1"/>
    </xf>
    <xf numFmtId="21" fontId="2" fillId="5" borderId="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13" fillId="9" borderId="2" xfId="0" applyFont="1" applyFill="1" applyBorder="1" applyAlignment="1" applyProtection="1">
      <alignment horizontal="center" vertical="center" wrapText="1"/>
      <protection locked="0" hidden="1"/>
    </xf>
    <xf numFmtId="0" fontId="13" fillId="9" borderId="5" xfId="0" applyFont="1" applyFill="1" applyBorder="1" applyAlignment="1" applyProtection="1">
      <alignment horizontal="center" vertical="center" wrapText="1"/>
      <protection locked="0" hidden="1"/>
    </xf>
    <xf numFmtId="0" fontId="13" fillId="9" borderId="1" xfId="0" applyFont="1" applyFill="1" applyBorder="1" applyAlignment="1" applyProtection="1">
      <alignment horizontal="center" vertical="center"/>
      <protection hidden="1"/>
    </xf>
    <xf numFmtId="0" fontId="4" fillId="9" borderId="2" xfId="0" applyFont="1" applyFill="1" applyBorder="1" applyAlignment="1" applyProtection="1">
      <alignment horizontal="center" vertical="center"/>
      <protection hidden="1"/>
    </xf>
    <xf numFmtId="0" fontId="4" fillId="9" borderId="5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>
      <alignment horizontal="center" vertical="center"/>
    </xf>
    <xf numFmtId="0" fontId="8" fillId="8" borderId="10" xfId="0" applyFont="1" applyFill="1" applyBorder="1" applyAlignment="1" applyProtection="1">
      <alignment horizontal="center" vertical="center"/>
      <protection locked="0" hidden="1"/>
    </xf>
    <xf numFmtId="0" fontId="8" fillId="8" borderId="0" xfId="0" applyFont="1" applyFill="1" applyBorder="1" applyAlignment="1" applyProtection="1">
      <alignment horizontal="center" vertical="center"/>
      <protection locked="0" hidden="1"/>
    </xf>
    <xf numFmtId="0" fontId="8" fillId="8" borderId="11" xfId="0" applyFont="1" applyFill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>
      <alignment horizontal="center" vertical="center"/>
    </xf>
    <xf numFmtId="0" fontId="14" fillId="10" borderId="2" xfId="0" applyFont="1" applyFill="1" applyBorder="1" applyAlignment="1" applyProtection="1">
      <alignment horizontal="center" vertical="center"/>
      <protection hidden="1"/>
    </xf>
    <xf numFmtId="0" fontId="14" fillId="10" borderId="16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8" fillId="8" borderId="3" xfId="0" applyFont="1" applyFill="1" applyBorder="1" applyAlignment="1" applyProtection="1">
      <alignment horizontal="center" vertical="center"/>
      <protection locked="0" hidden="1"/>
    </xf>
    <xf numFmtId="0" fontId="8" fillId="8" borderId="13" xfId="0" applyFont="1" applyFill="1" applyBorder="1" applyAlignment="1" applyProtection="1">
      <alignment horizontal="center" vertical="center"/>
      <protection locked="0" hidden="1"/>
    </xf>
    <xf numFmtId="0" fontId="8" fillId="8" borderId="14" xfId="0" applyFont="1" applyFill="1" applyBorder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horizontal="center" vertical="center" wrapText="1"/>
      <protection locked="0" hidden="1"/>
    </xf>
    <xf numFmtId="0" fontId="2" fillId="3" borderId="5" xfId="0" applyFont="1" applyFill="1" applyBorder="1" applyAlignment="1" applyProtection="1">
      <alignment horizontal="center" vertical="center" wrapText="1"/>
      <protection locked="0"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</cellXfs>
  <cellStyles count="35">
    <cellStyle name="Euro" xfId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  <cellStyle name="Normal 2" xfId="2"/>
    <cellStyle name="Normal 3" xfId="3"/>
    <cellStyle name="Times 12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triathlon/mararatri/organisation%20courses/Tri'HILTON_2013/tableau%20inscription%20mararatr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m/Documents/FAMILLE/JMM/SPORTS/Association%20VSOP/Courses%20VSOP/16%20-%20Aquathlon%202016/R&#233;sultats/SOFITEL%20AQUATHLON%20Sar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m/Documents/FAMILLE/JMM/SPORTS/Association%20VSOP/Courses%20VSOP/16%20-%20Aquathlon%202016/R&#233;sultats/SOFITEL%20AQUATHLON%20Sarment%20Plu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m/Documents/FAMILLE/JMM/SPORTS/Association%20VSOP/Courses%20VSOP/16%20-%20Aquathlon%202016/R&#233;sultats/SOFITEL%20AQUATHLON%20D&#233;couver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m/Documents/FAMILLE/JMM/SPORTS/Association%20VSOP/Courses%20VSOP/16%20-%20Aquathlon%202016/R&#233;sultats/SOFITEL%20AQUATHLON%20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cription + payement"/>
      <sheetName val="Feuil2"/>
      <sheetName val="Podium Hilton"/>
      <sheetName val="Podium Tripote"/>
      <sheetName val="Inscription + payement (2)"/>
      <sheetName val="Feuil3"/>
      <sheetName val="Feuil4"/>
    </sheetNames>
    <sheetDataSet>
      <sheetData sheetId="0" refreshError="1"/>
      <sheetData sheetId="1">
        <row r="2">
          <cell r="A2" t="str">
            <v>MIH</v>
          </cell>
          <cell r="C2" t="str">
            <v>Mararatri</v>
          </cell>
        </row>
        <row r="3">
          <cell r="A3" t="str">
            <v>MIF</v>
          </cell>
          <cell r="C3" t="str">
            <v>Punaruu</v>
          </cell>
        </row>
        <row r="4">
          <cell r="A4" t="str">
            <v>CAH</v>
          </cell>
          <cell r="C4" t="str">
            <v>Feipi</v>
          </cell>
        </row>
        <row r="5">
          <cell r="A5" t="str">
            <v>CAF</v>
          </cell>
          <cell r="C5" t="str">
            <v>Konatri</v>
          </cell>
        </row>
        <row r="6">
          <cell r="A6" t="str">
            <v>JUH</v>
          </cell>
          <cell r="C6" t="str">
            <v>Vahinetri</v>
          </cell>
        </row>
        <row r="7">
          <cell r="A7" t="str">
            <v>JUF</v>
          </cell>
          <cell r="C7" t="str">
            <v>FTN</v>
          </cell>
        </row>
        <row r="8">
          <cell r="A8" t="str">
            <v>SH</v>
          </cell>
          <cell r="C8" t="str">
            <v>NL</v>
          </cell>
        </row>
        <row r="9">
          <cell r="A9" t="str">
            <v>SF</v>
          </cell>
        </row>
        <row r="10">
          <cell r="A10" t="str">
            <v>VH</v>
          </cell>
        </row>
        <row r="11">
          <cell r="A11" t="str">
            <v>VF</v>
          </cell>
        </row>
        <row r="12">
          <cell r="A12" t="str">
            <v>BJH</v>
          </cell>
        </row>
        <row r="13">
          <cell r="A13" t="str">
            <v>BJF</v>
          </cell>
        </row>
        <row r="14">
          <cell r="A14" t="str">
            <v>VH</v>
          </cell>
        </row>
        <row r="15">
          <cell r="A15" t="str">
            <v>VF</v>
          </cell>
        </row>
        <row r="16">
          <cell r="A16" t="str">
            <v>EQUI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criptions"/>
      <sheetName val="Saisie Resultat"/>
      <sheetName val="Résultat"/>
      <sheetName val="COURSE 1"/>
      <sheetName val="COURSE 2"/>
      <sheetName val="COURSE 3"/>
      <sheetName val="Feuil3"/>
    </sheetNames>
    <sheetDataSet>
      <sheetData sheetId="0">
        <row r="1">
          <cell r="A1" t="str">
            <v>DOSSARD</v>
          </cell>
          <cell r="B1" t="str">
            <v>N° licence</v>
          </cell>
          <cell r="C1" t="str">
            <v>NOM</v>
          </cell>
          <cell r="D1" t="str">
            <v>Prénom</v>
          </cell>
          <cell r="E1" t="str">
            <v>Date de naissance</v>
          </cell>
          <cell r="F1" t="str">
            <v>Sexe</v>
          </cell>
          <cell r="G1" t="str">
            <v>Catégorie</v>
          </cell>
          <cell r="H1" t="str">
            <v>Nom du club</v>
          </cell>
          <cell r="I1" t="str">
            <v>Type licence</v>
          </cell>
          <cell r="J1" t="str">
            <v>Type licence 2</v>
          </cell>
          <cell r="K1" t="str">
            <v>COURSE</v>
          </cell>
        </row>
        <row r="2">
          <cell r="A2">
            <v>1</v>
          </cell>
          <cell r="B2" t="str">
            <v>201606POH093</v>
          </cell>
          <cell r="C2" t="str">
            <v>LECAM</v>
          </cell>
          <cell r="D2" t="str">
            <v>HUGUES</v>
          </cell>
          <cell r="F2" t="str">
            <v>M</v>
          </cell>
          <cell r="G2" t="str">
            <v>POUSSIN</v>
          </cell>
          <cell r="H2" t="str">
            <v>MOOREA NATATION</v>
          </cell>
          <cell r="K2">
            <v>1</v>
          </cell>
        </row>
        <row r="3">
          <cell r="A3">
            <v>2</v>
          </cell>
          <cell r="B3" t="str">
            <v>201606POF101</v>
          </cell>
          <cell r="C3" t="str">
            <v>AITAMAI</v>
          </cell>
          <cell r="D3" t="str">
            <v>REVA</v>
          </cell>
          <cell r="F3" t="str">
            <v>F</v>
          </cell>
          <cell r="G3" t="str">
            <v>POUSSIN</v>
          </cell>
          <cell r="H3" t="str">
            <v>MOOREA NATATION</v>
          </cell>
          <cell r="K3">
            <v>1</v>
          </cell>
        </row>
        <row r="4">
          <cell r="A4">
            <v>3</v>
          </cell>
          <cell r="B4" t="str">
            <v>201606POH096</v>
          </cell>
          <cell r="C4" t="str">
            <v>MAIRE</v>
          </cell>
          <cell r="D4" t="str">
            <v>MOERIKI</v>
          </cell>
          <cell r="F4" t="str">
            <v>M</v>
          </cell>
          <cell r="G4" t="str">
            <v>POUSSIN</v>
          </cell>
          <cell r="H4" t="str">
            <v>MOOREA NATATION</v>
          </cell>
          <cell r="K4">
            <v>1</v>
          </cell>
        </row>
        <row r="5">
          <cell r="A5">
            <v>4</v>
          </cell>
          <cell r="B5" t="str">
            <v>201606POH105</v>
          </cell>
          <cell r="C5" t="str">
            <v>VONG</v>
          </cell>
          <cell r="D5" t="str">
            <v>TEREHAU</v>
          </cell>
          <cell r="F5" t="str">
            <v>M</v>
          </cell>
          <cell r="G5" t="str">
            <v>POUSSIN</v>
          </cell>
          <cell r="H5" t="str">
            <v>MOOREA NATATION</v>
          </cell>
          <cell r="K5">
            <v>1</v>
          </cell>
        </row>
        <row r="6">
          <cell r="A6">
            <v>5</v>
          </cell>
          <cell r="K6">
            <v>1</v>
          </cell>
        </row>
        <row r="7">
          <cell r="A7">
            <v>6</v>
          </cell>
        </row>
        <row r="8">
          <cell r="A8">
            <v>7</v>
          </cell>
          <cell r="B8" t="str">
            <v>201606POH106</v>
          </cell>
          <cell r="C8" t="str">
            <v>DEFOSSEZ</v>
          </cell>
          <cell r="D8" t="str">
            <v>TAVAKE</v>
          </cell>
          <cell r="F8" t="str">
            <v>M</v>
          </cell>
          <cell r="G8" t="str">
            <v>POUSSIN</v>
          </cell>
          <cell r="H8" t="str">
            <v>MOOREA NATATION</v>
          </cell>
          <cell r="K8">
            <v>1</v>
          </cell>
        </row>
        <row r="9">
          <cell r="A9">
            <v>8</v>
          </cell>
          <cell r="K9">
            <v>1</v>
          </cell>
        </row>
        <row r="10">
          <cell r="A10">
            <v>9</v>
          </cell>
          <cell r="B10" t="str">
            <v>201606POH072</v>
          </cell>
          <cell r="C10" t="str">
            <v>HIRLEMANN</v>
          </cell>
          <cell r="D10" t="str">
            <v>SWAN</v>
          </cell>
          <cell r="F10" t="str">
            <v>M</v>
          </cell>
          <cell r="G10" t="str">
            <v>POUSSIN</v>
          </cell>
          <cell r="H10" t="str">
            <v>MOOREA NATATION</v>
          </cell>
          <cell r="K10">
            <v>1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  <cell r="B13" t="str">
            <v>201606POH109</v>
          </cell>
          <cell r="C13" t="str">
            <v>SCHMIT</v>
          </cell>
          <cell r="D13" t="str">
            <v>KOHAI</v>
          </cell>
          <cell r="F13" t="str">
            <v>M</v>
          </cell>
          <cell r="G13" t="str">
            <v>POUSSIN</v>
          </cell>
          <cell r="H13" t="str">
            <v>MOOREA NATATION</v>
          </cell>
          <cell r="K13">
            <v>1</v>
          </cell>
        </row>
        <row r="14">
          <cell r="A14">
            <v>13</v>
          </cell>
          <cell r="C14" t="str">
            <v>SABLON</v>
          </cell>
          <cell r="D14" t="str">
            <v>CLEMENT</v>
          </cell>
          <cell r="F14" t="str">
            <v>M</v>
          </cell>
          <cell r="G14" t="str">
            <v>POUSSIN</v>
          </cell>
          <cell r="K14">
            <v>1</v>
          </cell>
        </row>
        <row r="15">
          <cell r="A15">
            <v>14</v>
          </cell>
          <cell r="C15" t="str">
            <v>ARAKINO</v>
          </cell>
          <cell r="D15" t="str">
            <v>TEHIVA</v>
          </cell>
          <cell r="F15" t="str">
            <v>M</v>
          </cell>
          <cell r="G15" t="str">
            <v>MINI POUSSIN</v>
          </cell>
          <cell r="K15">
            <v>1</v>
          </cell>
        </row>
        <row r="16">
          <cell r="A16">
            <v>15</v>
          </cell>
          <cell r="C16" t="str">
            <v>ROSE</v>
          </cell>
          <cell r="D16" t="str">
            <v>CHRISTIAN</v>
          </cell>
          <cell r="F16" t="str">
            <v>M</v>
          </cell>
          <cell r="G16" t="str">
            <v>MINI POUSSIN</v>
          </cell>
          <cell r="K16">
            <v>1</v>
          </cell>
        </row>
        <row r="17">
          <cell r="A17">
            <v>16</v>
          </cell>
          <cell r="C17" t="str">
            <v>ROSE</v>
          </cell>
          <cell r="D17" t="str">
            <v>CLEMENT</v>
          </cell>
          <cell r="F17" t="str">
            <v>M</v>
          </cell>
          <cell r="G17" t="str">
            <v>POUSSIN</v>
          </cell>
          <cell r="K17">
            <v>1</v>
          </cell>
        </row>
        <row r="18">
          <cell r="A18">
            <v>17</v>
          </cell>
          <cell r="K18">
            <v>1</v>
          </cell>
        </row>
        <row r="19">
          <cell r="A19">
            <v>20</v>
          </cell>
          <cell r="C19" t="str">
            <v>ALUIGI</v>
          </cell>
          <cell r="D19" t="str">
            <v>GIANNI</v>
          </cell>
          <cell r="F19" t="str">
            <v>M</v>
          </cell>
          <cell r="G19" t="str">
            <v>POUSSIN</v>
          </cell>
          <cell r="K19">
            <v>1</v>
          </cell>
        </row>
        <row r="20">
          <cell r="A20">
            <v>21</v>
          </cell>
        </row>
        <row r="21">
          <cell r="A21">
            <v>22</v>
          </cell>
        </row>
        <row r="22">
          <cell r="A22">
            <v>23</v>
          </cell>
        </row>
        <row r="23">
          <cell r="A23">
            <v>24</v>
          </cell>
        </row>
        <row r="24">
          <cell r="A24">
            <v>25</v>
          </cell>
        </row>
        <row r="25">
          <cell r="A25">
            <v>26</v>
          </cell>
        </row>
        <row r="26">
          <cell r="A26">
            <v>27</v>
          </cell>
        </row>
        <row r="27">
          <cell r="A27">
            <v>28</v>
          </cell>
        </row>
        <row r="28">
          <cell r="A28">
            <v>29</v>
          </cell>
        </row>
      </sheetData>
      <sheetData sheetId="1">
        <row r="2">
          <cell r="B2" t="str">
            <v>N° DOSSARD</v>
          </cell>
          <cell r="C2" t="str">
            <v>Temps</v>
          </cell>
          <cell r="D2" t="str">
            <v>nbts</v>
          </cell>
          <cell r="E2" t="str">
            <v>HH</v>
          </cell>
          <cell r="F2" t="str">
            <v>MM</v>
          </cell>
          <cell r="G2" t="str">
            <v>SS</v>
          </cell>
          <cell r="H2" t="str">
            <v>assemblage</v>
          </cell>
          <cell r="K2" t="str">
            <v>N° DOSSARD</v>
          </cell>
          <cell r="L2" t="str">
            <v>Temps</v>
          </cell>
          <cell r="M2" t="str">
            <v>nbts</v>
          </cell>
          <cell r="N2" t="str">
            <v>HH</v>
          </cell>
          <cell r="O2" t="str">
            <v>MM</v>
          </cell>
          <cell r="P2" t="str">
            <v>SS</v>
          </cell>
          <cell r="Q2" t="str">
            <v>assemblage</v>
          </cell>
          <cell r="T2" t="str">
            <v>N° DOSSARD</v>
          </cell>
          <cell r="U2" t="str">
            <v>Temps</v>
          </cell>
          <cell r="V2" t="str">
            <v>nbts</v>
          </cell>
          <cell r="W2" t="str">
            <v>HH</v>
          </cell>
          <cell r="X2" t="str">
            <v>MM</v>
          </cell>
          <cell r="Y2" t="str">
            <v>SS</v>
          </cell>
          <cell r="Z2" t="str">
            <v>assemblage</v>
          </cell>
        </row>
        <row r="3">
          <cell r="D3">
            <v>0</v>
          </cell>
          <cell r="E3">
            <v>0</v>
          </cell>
          <cell r="F3" t="str">
            <v/>
          </cell>
          <cell r="G3" t="str">
            <v/>
          </cell>
          <cell r="H3" t="str">
            <v/>
          </cell>
          <cell r="M3">
            <v>0</v>
          </cell>
          <cell r="N3">
            <v>0</v>
          </cell>
          <cell r="O3" t="str">
            <v/>
          </cell>
          <cell r="P3" t="str">
            <v/>
          </cell>
          <cell r="Q3" t="str">
            <v/>
          </cell>
          <cell r="T3">
            <v>9</v>
          </cell>
          <cell r="U3">
            <v>517</v>
          </cell>
          <cell r="V3">
            <v>3</v>
          </cell>
          <cell r="W3">
            <v>0</v>
          </cell>
          <cell r="X3" t="str">
            <v>5</v>
          </cell>
          <cell r="Y3" t="str">
            <v>17</v>
          </cell>
          <cell r="Z3">
            <v>3.6689814814814814E-3</v>
          </cell>
        </row>
        <row r="4">
          <cell r="D4">
            <v>0</v>
          </cell>
          <cell r="E4">
            <v>0</v>
          </cell>
          <cell r="F4" t="str">
            <v/>
          </cell>
          <cell r="G4" t="str">
            <v/>
          </cell>
          <cell r="H4" t="str">
            <v/>
          </cell>
          <cell r="M4">
            <v>0</v>
          </cell>
          <cell r="N4">
            <v>0</v>
          </cell>
          <cell r="O4" t="str">
            <v/>
          </cell>
          <cell r="P4" t="str">
            <v/>
          </cell>
          <cell r="Q4" t="str">
            <v/>
          </cell>
          <cell r="T4">
            <v>1</v>
          </cell>
          <cell r="U4">
            <v>528</v>
          </cell>
          <cell r="V4">
            <v>3</v>
          </cell>
          <cell r="W4">
            <v>0</v>
          </cell>
          <cell r="X4" t="str">
            <v>5</v>
          </cell>
          <cell r="Y4" t="str">
            <v>28</v>
          </cell>
          <cell r="Z4">
            <v>3.7962962962962963E-3</v>
          </cell>
        </row>
        <row r="5">
          <cell r="D5">
            <v>0</v>
          </cell>
          <cell r="E5">
            <v>0</v>
          </cell>
          <cell r="F5" t="str">
            <v/>
          </cell>
          <cell r="G5" t="str">
            <v/>
          </cell>
          <cell r="H5" t="str">
            <v/>
          </cell>
          <cell r="M5">
            <v>0</v>
          </cell>
          <cell r="N5">
            <v>0</v>
          </cell>
          <cell r="O5" t="str">
            <v/>
          </cell>
          <cell r="P5" t="str">
            <v/>
          </cell>
          <cell r="Q5" t="str">
            <v/>
          </cell>
          <cell r="T5">
            <v>12</v>
          </cell>
          <cell r="U5">
            <v>539</v>
          </cell>
          <cell r="V5">
            <v>3</v>
          </cell>
          <cell r="W5">
            <v>0</v>
          </cell>
          <cell r="X5" t="str">
            <v>5</v>
          </cell>
          <cell r="Y5" t="str">
            <v>39</v>
          </cell>
          <cell r="Z5">
            <v>3.9236111111111112E-3</v>
          </cell>
        </row>
        <row r="6">
          <cell r="D6">
            <v>0</v>
          </cell>
          <cell r="E6">
            <v>0</v>
          </cell>
          <cell r="F6" t="str">
            <v/>
          </cell>
          <cell r="G6" t="str">
            <v/>
          </cell>
          <cell r="H6" t="str">
            <v/>
          </cell>
          <cell r="M6">
            <v>0</v>
          </cell>
          <cell r="N6">
            <v>0</v>
          </cell>
          <cell r="O6" t="str">
            <v/>
          </cell>
          <cell r="P6" t="str">
            <v/>
          </cell>
          <cell r="Q6" t="str">
            <v/>
          </cell>
          <cell r="T6">
            <v>2</v>
          </cell>
          <cell r="U6">
            <v>553</v>
          </cell>
          <cell r="V6">
            <v>3</v>
          </cell>
          <cell r="W6">
            <v>0</v>
          </cell>
          <cell r="X6" t="str">
            <v>5</v>
          </cell>
          <cell r="Y6" t="str">
            <v>53</v>
          </cell>
          <cell r="Z6">
            <v>4.0856481481481481E-3</v>
          </cell>
        </row>
        <row r="7">
          <cell r="D7">
            <v>0</v>
          </cell>
          <cell r="E7">
            <v>0</v>
          </cell>
          <cell r="F7" t="str">
            <v/>
          </cell>
          <cell r="G7" t="str">
            <v/>
          </cell>
          <cell r="H7" t="str">
            <v/>
          </cell>
          <cell r="M7">
            <v>0</v>
          </cell>
          <cell r="N7">
            <v>0</v>
          </cell>
          <cell r="O7" t="str">
            <v/>
          </cell>
          <cell r="P7" t="str">
            <v/>
          </cell>
          <cell r="Q7" t="str">
            <v/>
          </cell>
          <cell r="T7">
            <v>15</v>
          </cell>
          <cell r="U7">
            <v>633</v>
          </cell>
          <cell r="V7">
            <v>3</v>
          </cell>
          <cell r="W7">
            <v>0</v>
          </cell>
          <cell r="X7" t="str">
            <v>6</v>
          </cell>
          <cell r="Y7" t="str">
            <v>33</v>
          </cell>
          <cell r="Z7">
            <v>4.5486111111111109E-3</v>
          </cell>
        </row>
        <row r="8">
          <cell r="D8">
            <v>0</v>
          </cell>
          <cell r="E8">
            <v>0</v>
          </cell>
          <cell r="F8" t="str">
            <v/>
          </cell>
          <cell r="G8" t="str">
            <v/>
          </cell>
          <cell r="H8" t="str">
            <v/>
          </cell>
          <cell r="M8">
            <v>0</v>
          </cell>
          <cell r="N8">
            <v>0</v>
          </cell>
          <cell r="O8" t="str">
            <v/>
          </cell>
          <cell r="P8" t="str">
            <v/>
          </cell>
          <cell r="Q8" t="str">
            <v/>
          </cell>
          <cell r="T8">
            <v>20</v>
          </cell>
          <cell r="U8">
            <v>645</v>
          </cell>
          <cell r="V8">
            <v>3</v>
          </cell>
          <cell r="W8">
            <v>0</v>
          </cell>
          <cell r="X8" t="str">
            <v>6</v>
          </cell>
          <cell r="Y8" t="str">
            <v>45</v>
          </cell>
          <cell r="Z8">
            <v>4.6874999999999998E-3</v>
          </cell>
        </row>
        <row r="9">
          <cell r="D9">
            <v>0</v>
          </cell>
          <cell r="E9">
            <v>0</v>
          </cell>
          <cell r="F9" t="str">
            <v/>
          </cell>
          <cell r="G9" t="str">
            <v/>
          </cell>
          <cell r="H9" t="str">
            <v/>
          </cell>
          <cell r="M9">
            <v>0</v>
          </cell>
          <cell r="N9">
            <v>0</v>
          </cell>
          <cell r="O9" t="str">
            <v/>
          </cell>
          <cell r="P9" t="str">
            <v/>
          </cell>
          <cell r="Q9" t="str">
            <v/>
          </cell>
          <cell r="T9">
            <v>4</v>
          </cell>
          <cell r="U9">
            <v>649</v>
          </cell>
          <cell r="V9">
            <v>3</v>
          </cell>
          <cell r="W9">
            <v>0</v>
          </cell>
          <cell r="X9" t="str">
            <v>6</v>
          </cell>
          <cell r="Y9" t="str">
            <v>49</v>
          </cell>
          <cell r="Z9">
            <v>4.7337962962962958E-3</v>
          </cell>
        </row>
        <row r="10">
          <cell r="D10">
            <v>0</v>
          </cell>
          <cell r="E10">
            <v>0</v>
          </cell>
          <cell r="F10" t="str">
            <v/>
          </cell>
          <cell r="G10" t="str">
            <v/>
          </cell>
          <cell r="H10" t="str">
            <v/>
          </cell>
          <cell r="M10">
            <v>0</v>
          </cell>
          <cell r="N10">
            <v>0</v>
          </cell>
          <cell r="O10" t="str">
            <v/>
          </cell>
          <cell r="P10" t="str">
            <v/>
          </cell>
          <cell r="Q10" t="str">
            <v/>
          </cell>
          <cell r="T10">
            <v>14</v>
          </cell>
          <cell r="U10">
            <v>757</v>
          </cell>
          <cell r="V10">
            <v>3</v>
          </cell>
          <cell r="W10">
            <v>0</v>
          </cell>
          <cell r="X10" t="str">
            <v>7</v>
          </cell>
          <cell r="Y10" t="str">
            <v>57</v>
          </cell>
          <cell r="Z10">
            <v>5.5208333333333333E-3</v>
          </cell>
        </row>
        <row r="11">
          <cell r="D11">
            <v>0</v>
          </cell>
          <cell r="E11">
            <v>0</v>
          </cell>
          <cell r="F11" t="str">
            <v/>
          </cell>
          <cell r="G11" t="str">
            <v/>
          </cell>
          <cell r="H11" t="str">
            <v/>
          </cell>
          <cell r="M11">
            <v>0</v>
          </cell>
          <cell r="N11">
            <v>0</v>
          </cell>
          <cell r="O11" t="str">
            <v/>
          </cell>
          <cell r="P11" t="str">
            <v/>
          </cell>
          <cell r="Q11" t="str">
            <v/>
          </cell>
          <cell r="V11">
            <v>0</v>
          </cell>
          <cell r="W11">
            <v>0</v>
          </cell>
          <cell r="X11" t="str">
            <v/>
          </cell>
          <cell r="Y11" t="str">
            <v/>
          </cell>
          <cell r="Z11" t="str">
            <v/>
          </cell>
        </row>
        <row r="12">
          <cell r="D12">
            <v>0</v>
          </cell>
          <cell r="E12">
            <v>0</v>
          </cell>
          <cell r="F12" t="str">
            <v/>
          </cell>
          <cell r="G12" t="str">
            <v/>
          </cell>
          <cell r="H12" t="str">
            <v/>
          </cell>
          <cell r="M12">
            <v>0</v>
          </cell>
          <cell r="N12">
            <v>0</v>
          </cell>
          <cell r="O12" t="str">
            <v/>
          </cell>
          <cell r="P12" t="str">
            <v/>
          </cell>
          <cell r="Q12" t="str">
            <v/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</row>
        <row r="13">
          <cell r="D13">
            <v>0</v>
          </cell>
          <cell r="E13">
            <v>0</v>
          </cell>
          <cell r="F13" t="str">
            <v/>
          </cell>
          <cell r="G13" t="str">
            <v/>
          </cell>
          <cell r="H13" t="str">
            <v/>
          </cell>
          <cell r="M13">
            <v>0</v>
          </cell>
          <cell r="N13">
            <v>0</v>
          </cell>
          <cell r="O13" t="str">
            <v/>
          </cell>
          <cell r="P13" t="str">
            <v/>
          </cell>
          <cell r="Q13" t="str">
            <v/>
          </cell>
          <cell r="V13">
            <v>0</v>
          </cell>
          <cell r="W13">
            <v>0</v>
          </cell>
          <cell r="X13" t="str">
            <v/>
          </cell>
          <cell r="Y13" t="str">
            <v/>
          </cell>
          <cell r="Z13" t="str">
            <v/>
          </cell>
        </row>
        <row r="14">
          <cell r="D14">
            <v>0</v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M14">
            <v>0</v>
          </cell>
          <cell r="N14">
            <v>0</v>
          </cell>
          <cell r="O14" t="str">
            <v/>
          </cell>
          <cell r="P14" t="str">
            <v/>
          </cell>
          <cell r="Q14" t="str">
            <v/>
          </cell>
          <cell r="V14">
            <v>0</v>
          </cell>
          <cell r="W14">
            <v>0</v>
          </cell>
          <cell r="X14" t="str">
            <v/>
          </cell>
          <cell r="Y14" t="str">
            <v/>
          </cell>
          <cell r="Z14" t="str">
            <v/>
          </cell>
        </row>
        <row r="15">
          <cell r="D15">
            <v>0</v>
          </cell>
          <cell r="E15">
            <v>0</v>
          </cell>
          <cell r="F15" t="str">
            <v/>
          </cell>
          <cell r="G15" t="str">
            <v/>
          </cell>
          <cell r="H15" t="str">
            <v/>
          </cell>
          <cell r="M15">
            <v>0</v>
          </cell>
          <cell r="N15">
            <v>0</v>
          </cell>
          <cell r="O15" t="str">
            <v/>
          </cell>
          <cell r="P15" t="str">
            <v/>
          </cell>
          <cell r="Q15" t="str">
            <v/>
          </cell>
          <cell r="V15">
            <v>0</v>
          </cell>
          <cell r="W15">
            <v>0</v>
          </cell>
          <cell r="X15" t="str">
            <v/>
          </cell>
          <cell r="Y15" t="str">
            <v/>
          </cell>
          <cell r="Z15" t="str">
            <v/>
          </cell>
        </row>
        <row r="16">
          <cell r="D16">
            <v>0</v>
          </cell>
          <cell r="E16">
            <v>0</v>
          </cell>
          <cell r="F16" t="str">
            <v/>
          </cell>
          <cell r="G16" t="str">
            <v/>
          </cell>
          <cell r="H16" t="str">
            <v/>
          </cell>
          <cell r="M16">
            <v>0</v>
          </cell>
          <cell r="N16">
            <v>0</v>
          </cell>
          <cell r="O16" t="str">
            <v/>
          </cell>
          <cell r="P16" t="str">
            <v/>
          </cell>
          <cell r="Q16" t="str">
            <v/>
          </cell>
          <cell r="V16">
            <v>0</v>
          </cell>
          <cell r="W16">
            <v>0</v>
          </cell>
          <cell r="X16" t="str">
            <v/>
          </cell>
          <cell r="Y16" t="str">
            <v/>
          </cell>
          <cell r="Z16" t="str">
            <v/>
          </cell>
        </row>
        <row r="17">
          <cell r="D17">
            <v>0</v>
          </cell>
          <cell r="E17">
            <v>0</v>
          </cell>
          <cell r="F17" t="str">
            <v/>
          </cell>
          <cell r="G17" t="str">
            <v/>
          </cell>
          <cell r="H17" t="str">
            <v/>
          </cell>
          <cell r="M17">
            <v>0</v>
          </cell>
          <cell r="N17">
            <v>0</v>
          </cell>
          <cell r="O17" t="str">
            <v/>
          </cell>
          <cell r="P17" t="str">
            <v/>
          </cell>
          <cell r="Q17" t="str">
            <v/>
          </cell>
          <cell r="V17">
            <v>0</v>
          </cell>
          <cell r="W17">
            <v>0</v>
          </cell>
          <cell r="X17" t="str">
            <v/>
          </cell>
          <cell r="Y17" t="str">
            <v/>
          </cell>
          <cell r="Z17" t="str">
            <v/>
          </cell>
        </row>
        <row r="18">
          <cell r="D18">
            <v>0</v>
          </cell>
          <cell r="E18">
            <v>0</v>
          </cell>
          <cell r="F18" t="str">
            <v/>
          </cell>
          <cell r="G18" t="str">
            <v/>
          </cell>
          <cell r="H18" t="str">
            <v/>
          </cell>
          <cell r="M18">
            <v>0</v>
          </cell>
          <cell r="N18">
            <v>0</v>
          </cell>
          <cell r="O18" t="str">
            <v/>
          </cell>
          <cell r="P18" t="str">
            <v/>
          </cell>
          <cell r="Q18" t="str">
            <v/>
          </cell>
          <cell r="V18">
            <v>0</v>
          </cell>
          <cell r="W18">
            <v>0</v>
          </cell>
          <cell r="X18" t="str">
            <v/>
          </cell>
          <cell r="Y18" t="str">
            <v/>
          </cell>
          <cell r="Z18" t="str">
            <v/>
          </cell>
        </row>
        <row r="19">
          <cell r="D19">
            <v>0</v>
          </cell>
          <cell r="E19">
            <v>0</v>
          </cell>
          <cell r="F19" t="str">
            <v/>
          </cell>
          <cell r="G19" t="str">
            <v/>
          </cell>
          <cell r="H19" t="str">
            <v/>
          </cell>
          <cell r="M19">
            <v>0</v>
          </cell>
          <cell r="N19">
            <v>0</v>
          </cell>
          <cell r="O19" t="str">
            <v/>
          </cell>
          <cell r="P19" t="str">
            <v/>
          </cell>
          <cell r="Q19" t="str">
            <v/>
          </cell>
          <cell r="V19">
            <v>0</v>
          </cell>
          <cell r="W19">
            <v>0</v>
          </cell>
          <cell r="X19" t="str">
            <v/>
          </cell>
          <cell r="Y19" t="str">
            <v/>
          </cell>
          <cell r="Z19" t="str">
            <v/>
          </cell>
        </row>
        <row r="20">
          <cell r="D20">
            <v>0</v>
          </cell>
          <cell r="E20">
            <v>0</v>
          </cell>
          <cell r="F20" t="str">
            <v/>
          </cell>
          <cell r="G20" t="str">
            <v/>
          </cell>
          <cell r="H20" t="str">
            <v/>
          </cell>
          <cell r="M20">
            <v>0</v>
          </cell>
          <cell r="N20">
            <v>0</v>
          </cell>
          <cell r="O20" t="str">
            <v/>
          </cell>
          <cell r="P20" t="str">
            <v/>
          </cell>
          <cell r="Q20" t="str">
            <v/>
          </cell>
          <cell r="V20">
            <v>0</v>
          </cell>
          <cell r="W20">
            <v>0</v>
          </cell>
          <cell r="X20" t="str">
            <v/>
          </cell>
          <cell r="Y20" t="str">
            <v/>
          </cell>
          <cell r="Z20" t="str">
            <v/>
          </cell>
        </row>
        <row r="21">
          <cell r="D21">
            <v>0</v>
          </cell>
          <cell r="E21">
            <v>0</v>
          </cell>
          <cell r="F21" t="str">
            <v/>
          </cell>
          <cell r="G21" t="str">
            <v/>
          </cell>
          <cell r="H21" t="str">
            <v/>
          </cell>
          <cell r="M21">
            <v>0</v>
          </cell>
          <cell r="N21">
            <v>0</v>
          </cell>
          <cell r="O21" t="str">
            <v/>
          </cell>
          <cell r="P21" t="str">
            <v/>
          </cell>
          <cell r="Q21" t="str">
            <v/>
          </cell>
          <cell r="V21">
            <v>0</v>
          </cell>
          <cell r="W21">
            <v>0</v>
          </cell>
          <cell r="X21" t="str">
            <v/>
          </cell>
          <cell r="Y21" t="str">
            <v/>
          </cell>
          <cell r="Z21" t="str">
            <v/>
          </cell>
        </row>
        <row r="22">
          <cell r="D22">
            <v>0</v>
          </cell>
          <cell r="E22">
            <v>0</v>
          </cell>
          <cell r="F22" t="str">
            <v/>
          </cell>
          <cell r="G22" t="str">
            <v/>
          </cell>
          <cell r="H22" t="str">
            <v/>
          </cell>
          <cell r="M22">
            <v>0</v>
          </cell>
          <cell r="N22">
            <v>0</v>
          </cell>
          <cell r="O22" t="str">
            <v/>
          </cell>
          <cell r="P22" t="str">
            <v/>
          </cell>
          <cell r="Q22" t="str">
            <v/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</row>
        <row r="23">
          <cell r="D23">
            <v>0</v>
          </cell>
          <cell r="E23">
            <v>0</v>
          </cell>
          <cell r="F23" t="str">
            <v/>
          </cell>
          <cell r="G23" t="str">
            <v/>
          </cell>
          <cell r="H23" t="str">
            <v/>
          </cell>
          <cell r="M23">
            <v>0</v>
          </cell>
          <cell r="N23">
            <v>0</v>
          </cell>
          <cell r="O23" t="str">
            <v/>
          </cell>
          <cell r="P23" t="str">
            <v/>
          </cell>
          <cell r="Q23" t="str">
            <v/>
          </cell>
          <cell r="V23">
            <v>0</v>
          </cell>
          <cell r="W23">
            <v>0</v>
          </cell>
          <cell r="X23" t="str">
            <v/>
          </cell>
          <cell r="Y23" t="str">
            <v/>
          </cell>
          <cell r="Z23" t="str">
            <v/>
          </cell>
        </row>
        <row r="24">
          <cell r="D24">
            <v>0</v>
          </cell>
          <cell r="E24">
            <v>0</v>
          </cell>
          <cell r="F24" t="str">
            <v/>
          </cell>
          <cell r="G24" t="str">
            <v/>
          </cell>
          <cell r="H24" t="str">
            <v/>
          </cell>
          <cell r="M24">
            <v>0</v>
          </cell>
          <cell r="N24">
            <v>0</v>
          </cell>
          <cell r="O24" t="str">
            <v/>
          </cell>
          <cell r="P24" t="str">
            <v/>
          </cell>
          <cell r="Q24" t="str">
            <v/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</row>
        <row r="25">
          <cell r="D25">
            <v>0</v>
          </cell>
          <cell r="E25">
            <v>0</v>
          </cell>
          <cell r="F25" t="str">
            <v/>
          </cell>
          <cell r="G25" t="str">
            <v/>
          </cell>
          <cell r="H25" t="str">
            <v/>
          </cell>
          <cell r="M25">
            <v>0</v>
          </cell>
          <cell r="N25">
            <v>0</v>
          </cell>
          <cell r="O25" t="str">
            <v/>
          </cell>
          <cell r="P25" t="str">
            <v/>
          </cell>
          <cell r="Q25" t="str">
            <v/>
          </cell>
          <cell r="V25">
            <v>0</v>
          </cell>
          <cell r="W25">
            <v>0</v>
          </cell>
          <cell r="X25" t="str">
            <v/>
          </cell>
          <cell r="Y25" t="str">
            <v/>
          </cell>
          <cell r="Z25" t="str">
            <v/>
          </cell>
        </row>
        <row r="26">
          <cell r="D26">
            <v>0</v>
          </cell>
          <cell r="E26">
            <v>0</v>
          </cell>
          <cell r="F26" t="str">
            <v/>
          </cell>
          <cell r="G26" t="str">
            <v/>
          </cell>
          <cell r="H26" t="str">
            <v/>
          </cell>
          <cell r="M26">
            <v>0</v>
          </cell>
          <cell r="N26">
            <v>0</v>
          </cell>
          <cell r="O26" t="str">
            <v/>
          </cell>
          <cell r="P26" t="str">
            <v/>
          </cell>
          <cell r="Q26" t="str">
            <v/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</row>
        <row r="27">
          <cell r="D27">
            <v>0</v>
          </cell>
          <cell r="E27">
            <v>0</v>
          </cell>
          <cell r="F27" t="str">
            <v/>
          </cell>
          <cell r="G27" t="str">
            <v/>
          </cell>
          <cell r="H27" t="str">
            <v/>
          </cell>
          <cell r="M27">
            <v>0</v>
          </cell>
          <cell r="N27">
            <v>0</v>
          </cell>
          <cell r="O27" t="str">
            <v/>
          </cell>
          <cell r="P27" t="str">
            <v/>
          </cell>
          <cell r="Q27" t="str">
            <v/>
          </cell>
          <cell r="V27">
            <v>0</v>
          </cell>
          <cell r="W27">
            <v>0</v>
          </cell>
          <cell r="X27" t="str">
            <v/>
          </cell>
          <cell r="Y27" t="str">
            <v/>
          </cell>
          <cell r="Z27" t="str">
            <v/>
          </cell>
        </row>
        <row r="28">
          <cell r="D28">
            <v>0</v>
          </cell>
          <cell r="E28">
            <v>0</v>
          </cell>
          <cell r="F28" t="str">
            <v/>
          </cell>
          <cell r="G28" t="str">
            <v/>
          </cell>
          <cell r="H28" t="str">
            <v/>
          </cell>
          <cell r="M28">
            <v>0</v>
          </cell>
          <cell r="N28">
            <v>0</v>
          </cell>
          <cell r="O28" t="str">
            <v/>
          </cell>
          <cell r="P28" t="str">
            <v/>
          </cell>
          <cell r="Q28" t="str">
            <v/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</row>
        <row r="29">
          <cell r="D29">
            <v>0</v>
          </cell>
          <cell r="E29">
            <v>0</v>
          </cell>
          <cell r="F29" t="str">
            <v/>
          </cell>
          <cell r="G29" t="str">
            <v/>
          </cell>
          <cell r="H29" t="str">
            <v/>
          </cell>
          <cell r="M29">
            <v>0</v>
          </cell>
          <cell r="N29">
            <v>0</v>
          </cell>
          <cell r="O29" t="str">
            <v/>
          </cell>
          <cell r="P29" t="str">
            <v/>
          </cell>
          <cell r="Q29" t="str">
            <v/>
          </cell>
          <cell r="V29">
            <v>0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</row>
        <row r="30">
          <cell r="D30">
            <v>0</v>
          </cell>
          <cell r="E30">
            <v>0</v>
          </cell>
          <cell r="F30" t="str">
            <v/>
          </cell>
          <cell r="G30" t="str">
            <v/>
          </cell>
          <cell r="H30" t="str">
            <v/>
          </cell>
          <cell r="M30">
            <v>0</v>
          </cell>
          <cell r="N30">
            <v>0</v>
          </cell>
          <cell r="O30" t="str">
            <v/>
          </cell>
          <cell r="P30" t="str">
            <v/>
          </cell>
          <cell r="Q30" t="str">
            <v/>
          </cell>
          <cell r="V30">
            <v>0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</row>
        <row r="31">
          <cell r="D31">
            <v>0</v>
          </cell>
          <cell r="E31">
            <v>0</v>
          </cell>
          <cell r="F31" t="str">
            <v/>
          </cell>
          <cell r="G31" t="str">
            <v/>
          </cell>
          <cell r="H31" t="str">
            <v/>
          </cell>
          <cell r="M31">
            <v>0</v>
          </cell>
          <cell r="N31">
            <v>0</v>
          </cell>
          <cell r="O31" t="str">
            <v/>
          </cell>
          <cell r="P31" t="str">
            <v/>
          </cell>
          <cell r="Q31" t="str">
            <v/>
          </cell>
          <cell r="V31">
            <v>0</v>
          </cell>
          <cell r="W31">
            <v>0</v>
          </cell>
          <cell r="X31" t="str">
            <v/>
          </cell>
          <cell r="Y31" t="str">
            <v/>
          </cell>
          <cell r="Z31" t="str">
            <v/>
          </cell>
        </row>
        <row r="32">
          <cell r="D32">
            <v>0</v>
          </cell>
          <cell r="E32">
            <v>0</v>
          </cell>
          <cell r="F32" t="str">
            <v/>
          </cell>
          <cell r="G32" t="str">
            <v/>
          </cell>
          <cell r="H32" t="str">
            <v/>
          </cell>
          <cell r="M32">
            <v>0</v>
          </cell>
          <cell r="N32">
            <v>0</v>
          </cell>
          <cell r="O32" t="str">
            <v/>
          </cell>
          <cell r="P32" t="str">
            <v/>
          </cell>
          <cell r="Q32" t="str">
            <v/>
          </cell>
          <cell r="V32">
            <v>0</v>
          </cell>
          <cell r="W32">
            <v>0</v>
          </cell>
          <cell r="X32" t="str">
            <v/>
          </cell>
          <cell r="Y32" t="str">
            <v/>
          </cell>
          <cell r="Z32" t="str">
            <v/>
          </cell>
        </row>
        <row r="33">
          <cell r="D33">
            <v>0</v>
          </cell>
          <cell r="E33">
            <v>0</v>
          </cell>
          <cell r="F33" t="str">
            <v/>
          </cell>
          <cell r="G33" t="str">
            <v/>
          </cell>
          <cell r="H33" t="str">
            <v/>
          </cell>
          <cell r="M33">
            <v>0</v>
          </cell>
          <cell r="N33">
            <v>0</v>
          </cell>
          <cell r="O33" t="str">
            <v/>
          </cell>
          <cell r="P33" t="str">
            <v/>
          </cell>
          <cell r="Q33" t="str">
            <v/>
          </cell>
          <cell r="V33">
            <v>0</v>
          </cell>
          <cell r="W33">
            <v>0</v>
          </cell>
          <cell r="X33" t="str">
            <v/>
          </cell>
          <cell r="Y33" t="str">
            <v/>
          </cell>
          <cell r="Z33" t="str">
            <v/>
          </cell>
        </row>
        <row r="34">
          <cell r="D34">
            <v>0</v>
          </cell>
          <cell r="E34">
            <v>0</v>
          </cell>
          <cell r="F34" t="str">
            <v/>
          </cell>
          <cell r="G34" t="str">
            <v/>
          </cell>
          <cell r="H34" t="str">
            <v/>
          </cell>
          <cell r="M34">
            <v>0</v>
          </cell>
          <cell r="N34">
            <v>0</v>
          </cell>
          <cell r="O34" t="str">
            <v/>
          </cell>
          <cell r="P34" t="str">
            <v/>
          </cell>
          <cell r="Q34" t="str">
            <v/>
          </cell>
          <cell r="V34">
            <v>0</v>
          </cell>
          <cell r="W34">
            <v>0</v>
          </cell>
          <cell r="X34" t="str">
            <v/>
          </cell>
          <cell r="Y34" t="str">
            <v/>
          </cell>
          <cell r="Z34" t="str">
            <v/>
          </cell>
        </row>
        <row r="35">
          <cell r="D35">
            <v>0</v>
          </cell>
          <cell r="E35">
            <v>0</v>
          </cell>
          <cell r="F35" t="str">
            <v/>
          </cell>
          <cell r="G35" t="str">
            <v/>
          </cell>
          <cell r="H35" t="str">
            <v/>
          </cell>
          <cell r="M35">
            <v>0</v>
          </cell>
          <cell r="N35">
            <v>0</v>
          </cell>
          <cell r="O35" t="str">
            <v/>
          </cell>
          <cell r="P35" t="str">
            <v/>
          </cell>
          <cell r="Q35" t="str">
            <v/>
          </cell>
          <cell r="V35">
            <v>0</v>
          </cell>
          <cell r="W35">
            <v>0</v>
          </cell>
          <cell r="X35" t="str">
            <v/>
          </cell>
          <cell r="Y35" t="str">
            <v/>
          </cell>
          <cell r="Z35" t="str">
            <v/>
          </cell>
        </row>
        <row r="36">
          <cell r="D36">
            <v>0</v>
          </cell>
          <cell r="E36">
            <v>0</v>
          </cell>
          <cell r="F36" t="str">
            <v/>
          </cell>
          <cell r="G36" t="str">
            <v/>
          </cell>
          <cell r="H36" t="str">
            <v/>
          </cell>
          <cell r="M36">
            <v>0</v>
          </cell>
          <cell r="N36">
            <v>0</v>
          </cell>
          <cell r="O36" t="str">
            <v/>
          </cell>
          <cell r="P36" t="str">
            <v/>
          </cell>
          <cell r="Q36" t="str">
            <v/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</row>
        <row r="37">
          <cell r="D37">
            <v>0</v>
          </cell>
          <cell r="E37">
            <v>0</v>
          </cell>
          <cell r="F37" t="str">
            <v/>
          </cell>
          <cell r="G37" t="str">
            <v/>
          </cell>
          <cell r="H37" t="str">
            <v/>
          </cell>
          <cell r="M37">
            <v>0</v>
          </cell>
          <cell r="N37">
            <v>0</v>
          </cell>
          <cell r="O37" t="str">
            <v/>
          </cell>
          <cell r="P37" t="str">
            <v/>
          </cell>
          <cell r="Q37" t="str">
            <v/>
          </cell>
          <cell r="V37">
            <v>0</v>
          </cell>
          <cell r="W37">
            <v>0</v>
          </cell>
          <cell r="X37" t="str">
            <v/>
          </cell>
          <cell r="Y37" t="str">
            <v/>
          </cell>
          <cell r="Z37" t="str">
            <v/>
          </cell>
        </row>
        <row r="38">
          <cell r="D38">
            <v>0</v>
          </cell>
          <cell r="E38">
            <v>0</v>
          </cell>
          <cell r="F38" t="str">
            <v/>
          </cell>
          <cell r="G38" t="str">
            <v/>
          </cell>
          <cell r="H38" t="str">
            <v/>
          </cell>
          <cell r="M38">
            <v>0</v>
          </cell>
          <cell r="N38">
            <v>0</v>
          </cell>
          <cell r="O38" t="str">
            <v/>
          </cell>
          <cell r="P38" t="str">
            <v/>
          </cell>
          <cell r="Q38" t="str">
            <v/>
          </cell>
          <cell r="V38">
            <v>0</v>
          </cell>
          <cell r="W38">
            <v>0</v>
          </cell>
          <cell r="X38" t="str">
            <v/>
          </cell>
          <cell r="Y38" t="str">
            <v/>
          </cell>
          <cell r="Z38" t="str">
            <v/>
          </cell>
        </row>
        <row r="39">
          <cell r="D39">
            <v>0</v>
          </cell>
          <cell r="E39">
            <v>0</v>
          </cell>
          <cell r="F39" t="str">
            <v/>
          </cell>
          <cell r="G39" t="str">
            <v/>
          </cell>
          <cell r="H39" t="str">
            <v/>
          </cell>
          <cell r="M39">
            <v>0</v>
          </cell>
          <cell r="N39">
            <v>0</v>
          </cell>
          <cell r="O39" t="str">
            <v/>
          </cell>
          <cell r="P39" t="str">
            <v/>
          </cell>
          <cell r="Q39" t="str">
            <v/>
          </cell>
          <cell r="V39">
            <v>0</v>
          </cell>
          <cell r="W39">
            <v>0</v>
          </cell>
          <cell r="X39" t="str">
            <v/>
          </cell>
          <cell r="Y39" t="str">
            <v/>
          </cell>
          <cell r="Z39" t="str">
            <v/>
          </cell>
        </row>
        <row r="40">
          <cell r="D40">
            <v>0</v>
          </cell>
          <cell r="E40">
            <v>0</v>
          </cell>
          <cell r="F40" t="str">
            <v/>
          </cell>
          <cell r="G40" t="str">
            <v/>
          </cell>
          <cell r="H40" t="str">
            <v/>
          </cell>
          <cell r="M40">
            <v>0</v>
          </cell>
          <cell r="N40">
            <v>0</v>
          </cell>
          <cell r="O40" t="str">
            <v/>
          </cell>
          <cell r="P40" t="str">
            <v/>
          </cell>
          <cell r="Q40" t="str">
            <v/>
          </cell>
          <cell r="V40">
            <v>0</v>
          </cell>
          <cell r="W40">
            <v>0</v>
          </cell>
          <cell r="X40" t="str">
            <v/>
          </cell>
          <cell r="Y40" t="str">
            <v/>
          </cell>
          <cell r="Z40" t="str">
            <v/>
          </cell>
        </row>
        <row r="41">
          <cell r="D41">
            <v>0</v>
          </cell>
          <cell r="E41">
            <v>0</v>
          </cell>
          <cell r="F41" t="str">
            <v/>
          </cell>
          <cell r="G41" t="str">
            <v/>
          </cell>
          <cell r="H41" t="str">
            <v/>
          </cell>
          <cell r="M41">
            <v>0</v>
          </cell>
          <cell r="N41">
            <v>0</v>
          </cell>
          <cell r="O41" t="str">
            <v/>
          </cell>
          <cell r="P41" t="str">
            <v/>
          </cell>
          <cell r="Q41" t="str">
            <v/>
          </cell>
          <cell r="V41">
            <v>0</v>
          </cell>
          <cell r="W41">
            <v>0</v>
          </cell>
          <cell r="X41" t="str">
            <v/>
          </cell>
          <cell r="Y41" t="str">
            <v/>
          </cell>
          <cell r="Z41" t="str">
            <v/>
          </cell>
        </row>
        <row r="42">
          <cell r="D42">
            <v>0</v>
          </cell>
          <cell r="E42">
            <v>0</v>
          </cell>
          <cell r="F42" t="str">
            <v/>
          </cell>
          <cell r="G42" t="str">
            <v/>
          </cell>
          <cell r="H42" t="str">
            <v/>
          </cell>
          <cell r="M42">
            <v>0</v>
          </cell>
          <cell r="N42">
            <v>0</v>
          </cell>
          <cell r="O42" t="str">
            <v/>
          </cell>
          <cell r="P42" t="str">
            <v/>
          </cell>
          <cell r="Q42" t="str">
            <v/>
          </cell>
          <cell r="V42">
            <v>0</v>
          </cell>
          <cell r="W42">
            <v>0</v>
          </cell>
          <cell r="X42" t="str">
            <v/>
          </cell>
          <cell r="Y42" t="str">
            <v/>
          </cell>
          <cell r="Z42" t="str">
            <v/>
          </cell>
        </row>
        <row r="43">
          <cell r="D43">
            <v>0</v>
          </cell>
          <cell r="E43">
            <v>0</v>
          </cell>
          <cell r="F43" t="str">
            <v/>
          </cell>
          <cell r="G43" t="str">
            <v/>
          </cell>
          <cell r="H43" t="str">
            <v/>
          </cell>
          <cell r="M43">
            <v>0</v>
          </cell>
          <cell r="N43">
            <v>0</v>
          </cell>
          <cell r="O43" t="str">
            <v/>
          </cell>
          <cell r="P43" t="str">
            <v/>
          </cell>
          <cell r="Q43" t="str">
            <v/>
          </cell>
          <cell r="V43">
            <v>0</v>
          </cell>
          <cell r="W43">
            <v>0</v>
          </cell>
          <cell r="X43" t="str">
            <v/>
          </cell>
          <cell r="Y43" t="str">
            <v/>
          </cell>
          <cell r="Z43" t="str">
            <v/>
          </cell>
        </row>
        <row r="44">
          <cell r="D44">
            <v>0</v>
          </cell>
          <cell r="E44">
            <v>0</v>
          </cell>
          <cell r="F44" t="str">
            <v/>
          </cell>
          <cell r="G44" t="str">
            <v/>
          </cell>
          <cell r="H44" t="str">
            <v/>
          </cell>
          <cell r="M44">
            <v>0</v>
          </cell>
          <cell r="N44">
            <v>0</v>
          </cell>
          <cell r="O44" t="str">
            <v/>
          </cell>
          <cell r="P44" t="str">
            <v/>
          </cell>
          <cell r="Q44" t="str">
            <v/>
          </cell>
          <cell r="V44">
            <v>0</v>
          </cell>
          <cell r="W44">
            <v>0</v>
          </cell>
          <cell r="X44" t="str">
            <v/>
          </cell>
          <cell r="Y44" t="str">
            <v/>
          </cell>
          <cell r="Z44" t="str">
            <v/>
          </cell>
        </row>
        <row r="45">
          <cell r="D45">
            <v>0</v>
          </cell>
          <cell r="E45">
            <v>0</v>
          </cell>
          <cell r="F45" t="str">
            <v/>
          </cell>
          <cell r="G45" t="str">
            <v/>
          </cell>
          <cell r="H45" t="str">
            <v/>
          </cell>
          <cell r="M45">
            <v>0</v>
          </cell>
          <cell r="N45">
            <v>0</v>
          </cell>
          <cell r="O45" t="str">
            <v/>
          </cell>
          <cell r="P45" t="str">
            <v/>
          </cell>
          <cell r="Q45" t="str">
            <v/>
          </cell>
          <cell r="V45">
            <v>0</v>
          </cell>
          <cell r="W45">
            <v>0</v>
          </cell>
          <cell r="X45" t="str">
            <v/>
          </cell>
          <cell r="Y45" t="str">
            <v/>
          </cell>
          <cell r="Z45" t="str">
            <v/>
          </cell>
        </row>
        <row r="46">
          <cell r="D46">
            <v>0</v>
          </cell>
          <cell r="E46">
            <v>0</v>
          </cell>
          <cell r="F46" t="str">
            <v/>
          </cell>
          <cell r="G46" t="str">
            <v/>
          </cell>
          <cell r="H46" t="str">
            <v/>
          </cell>
          <cell r="M46">
            <v>0</v>
          </cell>
          <cell r="N46">
            <v>0</v>
          </cell>
          <cell r="O46" t="str">
            <v/>
          </cell>
          <cell r="P46" t="str">
            <v/>
          </cell>
          <cell r="Q46" t="str">
            <v/>
          </cell>
          <cell r="V46">
            <v>0</v>
          </cell>
          <cell r="W46">
            <v>0</v>
          </cell>
          <cell r="X46" t="str">
            <v/>
          </cell>
          <cell r="Y46" t="str">
            <v/>
          </cell>
          <cell r="Z46" t="str">
            <v/>
          </cell>
        </row>
        <row r="47">
          <cell r="D47">
            <v>0</v>
          </cell>
          <cell r="E47">
            <v>0</v>
          </cell>
          <cell r="F47" t="str">
            <v/>
          </cell>
          <cell r="G47" t="str">
            <v/>
          </cell>
          <cell r="H47" t="str">
            <v/>
          </cell>
          <cell r="M47">
            <v>0</v>
          </cell>
          <cell r="N47">
            <v>0</v>
          </cell>
          <cell r="O47" t="str">
            <v/>
          </cell>
          <cell r="P47" t="str">
            <v/>
          </cell>
          <cell r="Q47" t="str">
            <v/>
          </cell>
          <cell r="V47">
            <v>0</v>
          </cell>
          <cell r="W47">
            <v>0</v>
          </cell>
          <cell r="X47" t="str">
            <v/>
          </cell>
          <cell r="Y47" t="str">
            <v/>
          </cell>
          <cell r="Z47" t="str">
            <v/>
          </cell>
        </row>
        <row r="48">
          <cell r="D48">
            <v>0</v>
          </cell>
          <cell r="E48">
            <v>0</v>
          </cell>
          <cell r="F48" t="str">
            <v/>
          </cell>
          <cell r="G48" t="str">
            <v/>
          </cell>
          <cell r="H48" t="str">
            <v/>
          </cell>
          <cell r="M48">
            <v>0</v>
          </cell>
          <cell r="N48">
            <v>0</v>
          </cell>
          <cell r="O48" t="str">
            <v/>
          </cell>
          <cell r="P48" t="str">
            <v/>
          </cell>
          <cell r="Q48" t="str">
            <v/>
          </cell>
          <cell r="V48">
            <v>0</v>
          </cell>
          <cell r="W48">
            <v>0</v>
          </cell>
          <cell r="X48" t="str">
            <v/>
          </cell>
          <cell r="Y48" t="str">
            <v/>
          </cell>
          <cell r="Z48" t="str">
            <v/>
          </cell>
        </row>
        <row r="49">
          <cell r="D49">
            <v>0</v>
          </cell>
          <cell r="E49">
            <v>0</v>
          </cell>
          <cell r="F49" t="str">
            <v/>
          </cell>
          <cell r="G49" t="str">
            <v/>
          </cell>
          <cell r="H49" t="str">
            <v/>
          </cell>
          <cell r="M49">
            <v>0</v>
          </cell>
          <cell r="N49">
            <v>0</v>
          </cell>
          <cell r="O49" t="str">
            <v/>
          </cell>
          <cell r="P49" t="str">
            <v/>
          </cell>
          <cell r="Q49" t="str">
            <v/>
          </cell>
          <cell r="V49">
            <v>0</v>
          </cell>
          <cell r="W49">
            <v>0</v>
          </cell>
          <cell r="X49" t="str">
            <v/>
          </cell>
          <cell r="Y49" t="str">
            <v/>
          </cell>
          <cell r="Z49" t="str">
            <v/>
          </cell>
        </row>
        <row r="50">
          <cell r="D50">
            <v>0</v>
          </cell>
          <cell r="E50">
            <v>0</v>
          </cell>
          <cell r="F50" t="str">
            <v/>
          </cell>
          <cell r="G50" t="str">
            <v/>
          </cell>
          <cell r="H50" t="str">
            <v/>
          </cell>
          <cell r="M50">
            <v>0</v>
          </cell>
          <cell r="N50">
            <v>0</v>
          </cell>
          <cell r="O50" t="str">
            <v/>
          </cell>
          <cell r="P50" t="str">
            <v/>
          </cell>
          <cell r="Q50" t="str">
            <v/>
          </cell>
          <cell r="V50">
            <v>0</v>
          </cell>
          <cell r="W50">
            <v>0</v>
          </cell>
          <cell r="X50" t="str">
            <v/>
          </cell>
          <cell r="Y50" t="str">
            <v/>
          </cell>
          <cell r="Z50" t="str">
            <v/>
          </cell>
        </row>
        <row r="51">
          <cell r="D51">
            <v>0</v>
          </cell>
          <cell r="E51">
            <v>0</v>
          </cell>
          <cell r="F51" t="str">
            <v/>
          </cell>
          <cell r="G51" t="str">
            <v/>
          </cell>
          <cell r="H51" t="str">
            <v/>
          </cell>
          <cell r="M51">
            <v>0</v>
          </cell>
          <cell r="N51">
            <v>0</v>
          </cell>
          <cell r="O51" t="str">
            <v/>
          </cell>
          <cell r="P51" t="str">
            <v/>
          </cell>
          <cell r="Q51" t="str">
            <v/>
          </cell>
          <cell r="V51">
            <v>0</v>
          </cell>
          <cell r="W51">
            <v>0</v>
          </cell>
          <cell r="X51" t="str">
            <v/>
          </cell>
          <cell r="Y51" t="str">
            <v/>
          </cell>
          <cell r="Z51" t="str">
            <v/>
          </cell>
        </row>
        <row r="52">
          <cell r="D52">
            <v>0</v>
          </cell>
          <cell r="E52">
            <v>0</v>
          </cell>
          <cell r="F52" t="str">
            <v/>
          </cell>
          <cell r="G52" t="str">
            <v/>
          </cell>
          <cell r="H52" t="str">
            <v/>
          </cell>
          <cell r="M52">
            <v>0</v>
          </cell>
          <cell r="N52">
            <v>0</v>
          </cell>
          <cell r="O52" t="str">
            <v/>
          </cell>
          <cell r="P52" t="str">
            <v/>
          </cell>
          <cell r="Q52" t="str">
            <v/>
          </cell>
          <cell r="V52">
            <v>0</v>
          </cell>
          <cell r="W52">
            <v>0</v>
          </cell>
          <cell r="X52" t="str">
            <v/>
          </cell>
          <cell r="Y52" t="str">
            <v/>
          </cell>
          <cell r="Z52" t="str">
            <v/>
          </cell>
        </row>
        <row r="53">
          <cell r="D53">
            <v>0</v>
          </cell>
          <cell r="E53">
            <v>0</v>
          </cell>
          <cell r="F53" t="str">
            <v/>
          </cell>
          <cell r="G53" t="str">
            <v/>
          </cell>
          <cell r="H53" t="str">
            <v/>
          </cell>
          <cell r="M53">
            <v>0</v>
          </cell>
          <cell r="N53">
            <v>0</v>
          </cell>
          <cell r="O53" t="str">
            <v/>
          </cell>
          <cell r="P53" t="str">
            <v/>
          </cell>
          <cell r="Q53" t="str">
            <v/>
          </cell>
          <cell r="V53">
            <v>0</v>
          </cell>
          <cell r="W53">
            <v>0</v>
          </cell>
          <cell r="X53" t="str">
            <v/>
          </cell>
          <cell r="Y53" t="str">
            <v/>
          </cell>
          <cell r="Z53" t="str">
            <v/>
          </cell>
        </row>
        <row r="54">
          <cell r="D54">
            <v>0</v>
          </cell>
          <cell r="E54">
            <v>0</v>
          </cell>
          <cell r="F54" t="str">
            <v/>
          </cell>
          <cell r="G54" t="str">
            <v/>
          </cell>
          <cell r="H54" t="str">
            <v/>
          </cell>
          <cell r="M54">
            <v>0</v>
          </cell>
          <cell r="N54">
            <v>0</v>
          </cell>
          <cell r="O54" t="str">
            <v/>
          </cell>
          <cell r="P54" t="str">
            <v/>
          </cell>
          <cell r="Q54" t="str">
            <v/>
          </cell>
          <cell r="V54">
            <v>0</v>
          </cell>
          <cell r="W54">
            <v>0</v>
          </cell>
          <cell r="X54" t="str">
            <v/>
          </cell>
          <cell r="Y54" t="str">
            <v/>
          </cell>
          <cell r="Z54" t="str">
            <v/>
          </cell>
        </row>
        <row r="55">
          <cell r="D55">
            <v>0</v>
          </cell>
          <cell r="E55">
            <v>0</v>
          </cell>
          <cell r="F55" t="str">
            <v/>
          </cell>
          <cell r="G55" t="str">
            <v/>
          </cell>
          <cell r="H55" t="str">
            <v/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V55">
            <v>0</v>
          </cell>
          <cell r="W55">
            <v>0</v>
          </cell>
          <cell r="X55" t="str">
            <v/>
          </cell>
          <cell r="Y55" t="str">
            <v/>
          </cell>
          <cell r="Z55" t="str">
            <v/>
          </cell>
        </row>
        <row r="56">
          <cell r="D56">
            <v>0</v>
          </cell>
          <cell r="E56">
            <v>0</v>
          </cell>
          <cell r="F56" t="str">
            <v/>
          </cell>
          <cell r="G56" t="str">
            <v/>
          </cell>
          <cell r="H56" t="str">
            <v/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V56">
            <v>0</v>
          </cell>
          <cell r="W56">
            <v>0</v>
          </cell>
          <cell r="X56" t="str">
            <v/>
          </cell>
          <cell r="Y56" t="str">
            <v/>
          </cell>
          <cell r="Z56" t="str">
            <v/>
          </cell>
        </row>
        <row r="57">
          <cell r="D57">
            <v>0</v>
          </cell>
          <cell r="E57">
            <v>0</v>
          </cell>
          <cell r="F57" t="str">
            <v/>
          </cell>
          <cell r="G57" t="str">
            <v/>
          </cell>
          <cell r="H57" t="str">
            <v/>
          </cell>
          <cell r="M57">
            <v>0</v>
          </cell>
          <cell r="N57">
            <v>0</v>
          </cell>
          <cell r="O57" t="str">
            <v/>
          </cell>
          <cell r="P57" t="str">
            <v/>
          </cell>
          <cell r="Q57" t="str">
            <v/>
          </cell>
          <cell r="V57">
            <v>0</v>
          </cell>
          <cell r="W57">
            <v>0</v>
          </cell>
          <cell r="X57" t="str">
            <v/>
          </cell>
          <cell r="Y57" t="str">
            <v/>
          </cell>
          <cell r="Z57" t="str">
            <v/>
          </cell>
        </row>
        <row r="58">
          <cell r="D58">
            <v>0</v>
          </cell>
          <cell r="E58">
            <v>0</v>
          </cell>
          <cell r="F58" t="str">
            <v/>
          </cell>
          <cell r="G58" t="str">
            <v/>
          </cell>
          <cell r="H58" t="str">
            <v/>
          </cell>
          <cell r="M58">
            <v>0</v>
          </cell>
          <cell r="N58">
            <v>0</v>
          </cell>
          <cell r="O58" t="str">
            <v/>
          </cell>
          <cell r="P58" t="str">
            <v/>
          </cell>
          <cell r="Q58" t="str">
            <v/>
          </cell>
          <cell r="V58">
            <v>0</v>
          </cell>
          <cell r="W58">
            <v>0</v>
          </cell>
          <cell r="X58" t="str">
            <v/>
          </cell>
          <cell r="Y58" t="str">
            <v/>
          </cell>
          <cell r="Z58" t="str">
            <v/>
          </cell>
        </row>
        <row r="59">
          <cell r="D59">
            <v>0</v>
          </cell>
          <cell r="E59">
            <v>0</v>
          </cell>
          <cell r="F59" t="str">
            <v/>
          </cell>
          <cell r="G59" t="str">
            <v/>
          </cell>
          <cell r="H59" t="str">
            <v/>
          </cell>
          <cell r="M59">
            <v>0</v>
          </cell>
          <cell r="N59">
            <v>0</v>
          </cell>
          <cell r="O59" t="str">
            <v/>
          </cell>
          <cell r="P59" t="str">
            <v/>
          </cell>
          <cell r="Q59" t="str">
            <v/>
          </cell>
          <cell r="V59">
            <v>0</v>
          </cell>
          <cell r="W59">
            <v>0</v>
          </cell>
          <cell r="X59" t="str">
            <v/>
          </cell>
          <cell r="Y59" t="str">
            <v/>
          </cell>
          <cell r="Z59" t="str">
            <v/>
          </cell>
        </row>
        <row r="60">
          <cell r="D60">
            <v>0</v>
          </cell>
          <cell r="E60">
            <v>0</v>
          </cell>
          <cell r="F60" t="str">
            <v/>
          </cell>
          <cell r="G60" t="str">
            <v/>
          </cell>
          <cell r="H60" t="str">
            <v/>
          </cell>
          <cell r="M60">
            <v>0</v>
          </cell>
          <cell r="N60">
            <v>0</v>
          </cell>
          <cell r="O60" t="str">
            <v/>
          </cell>
          <cell r="P60" t="str">
            <v/>
          </cell>
          <cell r="Q60" t="str">
            <v/>
          </cell>
          <cell r="V60">
            <v>0</v>
          </cell>
          <cell r="W60">
            <v>0</v>
          </cell>
          <cell r="X60" t="str">
            <v/>
          </cell>
          <cell r="Y60" t="str">
            <v/>
          </cell>
          <cell r="Z60" t="str">
            <v/>
          </cell>
        </row>
        <row r="61">
          <cell r="D61">
            <v>0</v>
          </cell>
          <cell r="E61">
            <v>0</v>
          </cell>
          <cell r="F61" t="str">
            <v/>
          </cell>
          <cell r="G61" t="str">
            <v/>
          </cell>
          <cell r="H61" t="str">
            <v/>
          </cell>
          <cell r="M61">
            <v>0</v>
          </cell>
          <cell r="N61">
            <v>0</v>
          </cell>
          <cell r="O61" t="str">
            <v/>
          </cell>
          <cell r="P61" t="str">
            <v/>
          </cell>
          <cell r="Q61" t="str">
            <v/>
          </cell>
          <cell r="V61">
            <v>0</v>
          </cell>
          <cell r="W61">
            <v>0</v>
          </cell>
          <cell r="X61" t="str">
            <v/>
          </cell>
          <cell r="Y61" t="str">
            <v/>
          </cell>
          <cell r="Z61" t="str">
            <v/>
          </cell>
        </row>
        <row r="62">
          <cell r="D62">
            <v>0</v>
          </cell>
          <cell r="E62">
            <v>0</v>
          </cell>
          <cell r="F62" t="str">
            <v/>
          </cell>
          <cell r="G62" t="str">
            <v/>
          </cell>
          <cell r="H62" t="str">
            <v/>
          </cell>
          <cell r="M62">
            <v>0</v>
          </cell>
          <cell r="N62">
            <v>0</v>
          </cell>
          <cell r="O62" t="str">
            <v/>
          </cell>
          <cell r="P62" t="str">
            <v/>
          </cell>
          <cell r="Q62" t="str">
            <v/>
          </cell>
          <cell r="V62">
            <v>0</v>
          </cell>
          <cell r="W62">
            <v>0</v>
          </cell>
          <cell r="X62" t="str">
            <v/>
          </cell>
          <cell r="Y62" t="str">
            <v/>
          </cell>
          <cell r="Z62" t="str">
            <v/>
          </cell>
        </row>
        <row r="63">
          <cell r="D63">
            <v>0</v>
          </cell>
          <cell r="E63">
            <v>0</v>
          </cell>
          <cell r="F63" t="str">
            <v/>
          </cell>
          <cell r="G63" t="str">
            <v/>
          </cell>
          <cell r="H63" t="str">
            <v/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V63">
            <v>0</v>
          </cell>
          <cell r="W63">
            <v>0</v>
          </cell>
          <cell r="X63" t="str">
            <v/>
          </cell>
          <cell r="Y63" t="str">
            <v/>
          </cell>
          <cell r="Z63" t="str">
            <v/>
          </cell>
        </row>
        <row r="64">
          <cell r="D64">
            <v>0</v>
          </cell>
          <cell r="E64">
            <v>0</v>
          </cell>
          <cell r="F64" t="str">
            <v/>
          </cell>
          <cell r="G64" t="str">
            <v/>
          </cell>
          <cell r="H64" t="str">
            <v/>
          </cell>
          <cell r="M64">
            <v>0</v>
          </cell>
          <cell r="N64">
            <v>0</v>
          </cell>
          <cell r="O64" t="str">
            <v/>
          </cell>
          <cell r="P64" t="str">
            <v/>
          </cell>
          <cell r="Q64" t="str">
            <v/>
          </cell>
          <cell r="V64">
            <v>0</v>
          </cell>
          <cell r="W64">
            <v>0</v>
          </cell>
          <cell r="X64" t="str">
            <v/>
          </cell>
          <cell r="Y64" t="str">
            <v/>
          </cell>
          <cell r="Z64" t="str">
            <v/>
          </cell>
        </row>
        <row r="65">
          <cell r="D65">
            <v>0</v>
          </cell>
          <cell r="E65">
            <v>0</v>
          </cell>
          <cell r="F65" t="str">
            <v/>
          </cell>
          <cell r="G65" t="str">
            <v/>
          </cell>
          <cell r="H65" t="str">
            <v/>
          </cell>
          <cell r="M65">
            <v>0</v>
          </cell>
          <cell r="N65">
            <v>0</v>
          </cell>
          <cell r="O65" t="str">
            <v/>
          </cell>
          <cell r="P65" t="str">
            <v/>
          </cell>
          <cell r="Q65" t="str">
            <v/>
          </cell>
          <cell r="V65">
            <v>0</v>
          </cell>
          <cell r="W65">
            <v>0</v>
          </cell>
          <cell r="X65" t="str">
            <v/>
          </cell>
          <cell r="Y65" t="str">
            <v/>
          </cell>
          <cell r="Z65" t="str">
            <v/>
          </cell>
        </row>
        <row r="66">
          <cell r="D66">
            <v>0</v>
          </cell>
          <cell r="E66">
            <v>0</v>
          </cell>
          <cell r="F66" t="str">
            <v/>
          </cell>
          <cell r="G66" t="str">
            <v/>
          </cell>
          <cell r="H66" t="str">
            <v/>
          </cell>
          <cell r="M66">
            <v>0</v>
          </cell>
          <cell r="N66">
            <v>0</v>
          </cell>
          <cell r="O66" t="str">
            <v/>
          </cell>
          <cell r="P66" t="str">
            <v/>
          </cell>
          <cell r="Q66" t="str">
            <v/>
          </cell>
          <cell r="V66">
            <v>0</v>
          </cell>
          <cell r="W66">
            <v>0</v>
          </cell>
          <cell r="X66" t="str">
            <v/>
          </cell>
          <cell r="Y66" t="str">
            <v/>
          </cell>
          <cell r="Z66" t="str">
            <v/>
          </cell>
        </row>
        <row r="67">
          <cell r="D67">
            <v>0</v>
          </cell>
          <cell r="E67">
            <v>0</v>
          </cell>
          <cell r="F67" t="str">
            <v/>
          </cell>
          <cell r="G67" t="str">
            <v/>
          </cell>
          <cell r="H67" t="str">
            <v/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V67">
            <v>0</v>
          </cell>
          <cell r="W67">
            <v>0</v>
          </cell>
          <cell r="X67" t="str">
            <v/>
          </cell>
          <cell r="Y67" t="str">
            <v/>
          </cell>
          <cell r="Z67" t="str">
            <v/>
          </cell>
        </row>
        <row r="68">
          <cell r="D68">
            <v>0</v>
          </cell>
          <cell r="E68">
            <v>0</v>
          </cell>
          <cell r="F68" t="str">
            <v/>
          </cell>
          <cell r="G68" t="str">
            <v/>
          </cell>
          <cell r="H68" t="str">
            <v/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V68">
            <v>0</v>
          </cell>
          <cell r="W68">
            <v>0</v>
          </cell>
          <cell r="X68" t="str">
            <v/>
          </cell>
          <cell r="Y68" t="str">
            <v/>
          </cell>
          <cell r="Z68" t="str">
            <v/>
          </cell>
        </row>
        <row r="69">
          <cell r="D69">
            <v>0</v>
          </cell>
          <cell r="E69">
            <v>0</v>
          </cell>
          <cell r="F69" t="str">
            <v/>
          </cell>
          <cell r="G69" t="str">
            <v/>
          </cell>
          <cell r="H69" t="str">
            <v/>
          </cell>
          <cell r="M69">
            <v>0</v>
          </cell>
          <cell r="N69">
            <v>0</v>
          </cell>
          <cell r="O69" t="str">
            <v/>
          </cell>
          <cell r="P69" t="str">
            <v/>
          </cell>
          <cell r="Q69" t="str">
            <v/>
          </cell>
          <cell r="V69">
            <v>0</v>
          </cell>
          <cell r="W69">
            <v>0</v>
          </cell>
          <cell r="X69" t="str">
            <v/>
          </cell>
          <cell r="Y69" t="str">
            <v/>
          </cell>
          <cell r="Z69" t="str">
            <v/>
          </cell>
        </row>
        <row r="70">
          <cell r="D70">
            <v>0</v>
          </cell>
          <cell r="E70">
            <v>0</v>
          </cell>
          <cell r="F70" t="str">
            <v/>
          </cell>
          <cell r="G70" t="str">
            <v/>
          </cell>
          <cell r="H70" t="str">
            <v/>
          </cell>
          <cell r="M70">
            <v>0</v>
          </cell>
          <cell r="N70">
            <v>0</v>
          </cell>
          <cell r="O70" t="str">
            <v/>
          </cell>
          <cell r="P70" t="str">
            <v/>
          </cell>
          <cell r="Q70" t="str">
            <v/>
          </cell>
          <cell r="V70">
            <v>0</v>
          </cell>
          <cell r="W70">
            <v>0</v>
          </cell>
          <cell r="X70" t="str">
            <v/>
          </cell>
          <cell r="Y70" t="str">
            <v/>
          </cell>
          <cell r="Z70" t="str">
            <v/>
          </cell>
        </row>
        <row r="71">
          <cell r="D71">
            <v>0</v>
          </cell>
          <cell r="E71">
            <v>0</v>
          </cell>
          <cell r="F71" t="str">
            <v/>
          </cell>
          <cell r="G71" t="str">
            <v/>
          </cell>
          <cell r="H71" t="str">
            <v/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V71">
            <v>0</v>
          </cell>
          <cell r="W71">
            <v>0</v>
          </cell>
          <cell r="X71" t="str">
            <v/>
          </cell>
          <cell r="Y71" t="str">
            <v/>
          </cell>
          <cell r="Z71" t="str">
            <v/>
          </cell>
        </row>
        <row r="72">
          <cell r="D72">
            <v>0</v>
          </cell>
          <cell r="E72">
            <v>0</v>
          </cell>
          <cell r="F72" t="str">
            <v/>
          </cell>
          <cell r="G72" t="str">
            <v/>
          </cell>
          <cell r="H72" t="str">
            <v/>
          </cell>
          <cell r="M72">
            <v>0</v>
          </cell>
          <cell r="N72">
            <v>0</v>
          </cell>
          <cell r="O72" t="str">
            <v/>
          </cell>
          <cell r="P72" t="str">
            <v/>
          </cell>
          <cell r="Q72" t="str">
            <v/>
          </cell>
          <cell r="V72">
            <v>0</v>
          </cell>
          <cell r="W72">
            <v>0</v>
          </cell>
          <cell r="X72" t="str">
            <v/>
          </cell>
          <cell r="Y72" t="str">
            <v/>
          </cell>
          <cell r="Z72" t="str">
            <v/>
          </cell>
        </row>
        <row r="73">
          <cell r="D73">
            <v>0</v>
          </cell>
          <cell r="E73">
            <v>0</v>
          </cell>
          <cell r="F73" t="str">
            <v/>
          </cell>
          <cell r="G73" t="str">
            <v/>
          </cell>
          <cell r="H73" t="str">
            <v/>
          </cell>
          <cell r="M73">
            <v>0</v>
          </cell>
          <cell r="N73">
            <v>0</v>
          </cell>
          <cell r="O73" t="str">
            <v/>
          </cell>
          <cell r="P73" t="str">
            <v/>
          </cell>
          <cell r="Q73" t="str">
            <v/>
          </cell>
          <cell r="V73">
            <v>0</v>
          </cell>
          <cell r="W73">
            <v>0</v>
          </cell>
          <cell r="X73" t="str">
            <v/>
          </cell>
          <cell r="Y73" t="str">
            <v/>
          </cell>
          <cell r="Z73" t="str">
            <v/>
          </cell>
        </row>
        <row r="74">
          <cell r="D74">
            <v>0</v>
          </cell>
          <cell r="E74">
            <v>0</v>
          </cell>
          <cell r="F74" t="str">
            <v/>
          </cell>
          <cell r="G74" t="str">
            <v/>
          </cell>
          <cell r="H74" t="str">
            <v/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V74">
            <v>0</v>
          </cell>
          <cell r="W74">
            <v>0</v>
          </cell>
          <cell r="X74" t="str">
            <v/>
          </cell>
          <cell r="Y74" t="str">
            <v/>
          </cell>
          <cell r="Z74" t="str">
            <v/>
          </cell>
        </row>
        <row r="75">
          <cell r="D75">
            <v>0</v>
          </cell>
          <cell r="E75">
            <v>0</v>
          </cell>
          <cell r="F75" t="str">
            <v/>
          </cell>
          <cell r="G75" t="str">
            <v/>
          </cell>
          <cell r="H75" t="str">
            <v/>
          </cell>
          <cell r="M75">
            <v>0</v>
          </cell>
          <cell r="N75">
            <v>0</v>
          </cell>
          <cell r="O75" t="str">
            <v/>
          </cell>
          <cell r="P75" t="str">
            <v/>
          </cell>
          <cell r="Q75" t="str">
            <v/>
          </cell>
          <cell r="V75">
            <v>0</v>
          </cell>
          <cell r="W75">
            <v>0</v>
          </cell>
          <cell r="X75" t="str">
            <v/>
          </cell>
          <cell r="Y75" t="str">
            <v/>
          </cell>
          <cell r="Z75" t="str">
            <v/>
          </cell>
        </row>
        <row r="76">
          <cell r="D76">
            <v>0</v>
          </cell>
          <cell r="E76">
            <v>0</v>
          </cell>
          <cell r="F76" t="str">
            <v/>
          </cell>
          <cell r="G76" t="str">
            <v/>
          </cell>
          <cell r="H76" t="str">
            <v/>
          </cell>
          <cell r="M76">
            <v>0</v>
          </cell>
          <cell r="N76">
            <v>0</v>
          </cell>
          <cell r="O76" t="str">
            <v/>
          </cell>
          <cell r="P76" t="str">
            <v/>
          </cell>
          <cell r="Q76" t="str">
            <v/>
          </cell>
          <cell r="V76">
            <v>0</v>
          </cell>
          <cell r="W76">
            <v>0</v>
          </cell>
          <cell r="X76" t="str">
            <v/>
          </cell>
          <cell r="Y76" t="str">
            <v/>
          </cell>
          <cell r="Z76" t="str">
            <v/>
          </cell>
        </row>
        <row r="77">
          <cell r="D77">
            <v>0</v>
          </cell>
          <cell r="E77">
            <v>0</v>
          </cell>
          <cell r="F77" t="str">
            <v/>
          </cell>
          <cell r="G77" t="str">
            <v/>
          </cell>
          <cell r="H77" t="str">
            <v/>
          </cell>
          <cell r="M77">
            <v>0</v>
          </cell>
          <cell r="N77">
            <v>0</v>
          </cell>
          <cell r="O77" t="str">
            <v/>
          </cell>
          <cell r="P77" t="str">
            <v/>
          </cell>
          <cell r="Q77" t="str">
            <v/>
          </cell>
          <cell r="V77">
            <v>0</v>
          </cell>
          <cell r="W77">
            <v>0</v>
          </cell>
          <cell r="X77" t="str">
            <v/>
          </cell>
          <cell r="Y77" t="str">
            <v/>
          </cell>
          <cell r="Z77" t="str">
            <v/>
          </cell>
        </row>
        <row r="78">
          <cell r="D78" t="e">
            <v>#REF!</v>
          </cell>
          <cell r="E78" t="e">
            <v>#REF!</v>
          </cell>
          <cell r="F78" t="e">
            <v>#REF!</v>
          </cell>
          <cell r="G78" t="e">
            <v>#REF!</v>
          </cell>
          <cell r="H78" t="str">
            <v/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V78">
            <v>0</v>
          </cell>
          <cell r="W78">
            <v>0</v>
          </cell>
          <cell r="X78" t="str">
            <v/>
          </cell>
          <cell r="Y78" t="str">
            <v/>
          </cell>
          <cell r="Z78" t="str">
            <v/>
          </cell>
        </row>
        <row r="79">
          <cell r="D79" t="e">
            <v>#REF!</v>
          </cell>
          <cell r="E79" t="e">
            <v>#REF!</v>
          </cell>
          <cell r="F79" t="e">
            <v>#REF!</v>
          </cell>
          <cell r="G79" t="e">
            <v>#REF!</v>
          </cell>
          <cell r="H79" t="str">
            <v/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V79">
            <v>0</v>
          </cell>
          <cell r="W79">
            <v>0</v>
          </cell>
          <cell r="X79" t="str">
            <v/>
          </cell>
          <cell r="Y79" t="str">
            <v/>
          </cell>
          <cell r="Z79" t="str">
            <v/>
          </cell>
        </row>
        <row r="80">
          <cell r="D80">
            <v>0</v>
          </cell>
          <cell r="E80">
            <v>0</v>
          </cell>
          <cell r="F80" t="str">
            <v/>
          </cell>
          <cell r="G80" t="str">
            <v/>
          </cell>
          <cell r="H80" t="str">
            <v/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V80">
            <v>0</v>
          </cell>
          <cell r="W80">
            <v>0</v>
          </cell>
          <cell r="X80" t="str">
            <v/>
          </cell>
          <cell r="Y80" t="str">
            <v/>
          </cell>
          <cell r="Z80" t="str">
            <v/>
          </cell>
        </row>
        <row r="81">
          <cell r="D81">
            <v>0</v>
          </cell>
          <cell r="E81">
            <v>0</v>
          </cell>
          <cell r="F81" t="str">
            <v/>
          </cell>
          <cell r="G81" t="str">
            <v/>
          </cell>
          <cell r="H81" t="str">
            <v/>
          </cell>
          <cell r="M81">
            <v>0</v>
          </cell>
          <cell r="N81">
            <v>0</v>
          </cell>
          <cell r="O81" t="str">
            <v/>
          </cell>
          <cell r="P81" t="str">
            <v/>
          </cell>
          <cell r="Q81" t="str">
            <v/>
          </cell>
          <cell r="V81">
            <v>0</v>
          </cell>
          <cell r="W81">
            <v>0</v>
          </cell>
          <cell r="X81" t="str">
            <v/>
          </cell>
          <cell r="Y81" t="str">
            <v/>
          </cell>
          <cell r="Z81" t="str">
            <v/>
          </cell>
        </row>
        <row r="82">
          <cell r="D82">
            <v>0</v>
          </cell>
          <cell r="E82">
            <v>0</v>
          </cell>
          <cell r="F82" t="str">
            <v/>
          </cell>
          <cell r="G82" t="str">
            <v/>
          </cell>
          <cell r="H82" t="str">
            <v/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V82">
            <v>0</v>
          </cell>
          <cell r="W82">
            <v>0</v>
          </cell>
          <cell r="X82" t="str">
            <v/>
          </cell>
          <cell r="Y82" t="str">
            <v/>
          </cell>
          <cell r="Z82" t="str">
            <v/>
          </cell>
        </row>
        <row r="83">
          <cell r="D83">
            <v>0</v>
          </cell>
          <cell r="E83">
            <v>0</v>
          </cell>
          <cell r="F83" t="str">
            <v/>
          </cell>
          <cell r="G83" t="str">
            <v/>
          </cell>
          <cell r="H83" t="str">
            <v/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V83">
            <v>0</v>
          </cell>
          <cell r="W83">
            <v>0</v>
          </cell>
          <cell r="X83" t="str">
            <v/>
          </cell>
          <cell r="Y83" t="str">
            <v/>
          </cell>
          <cell r="Z83" t="str">
            <v/>
          </cell>
        </row>
        <row r="84">
          <cell r="D84">
            <v>0</v>
          </cell>
          <cell r="E84">
            <v>0</v>
          </cell>
          <cell r="F84" t="str">
            <v/>
          </cell>
          <cell r="G84" t="str">
            <v/>
          </cell>
          <cell r="H84" t="str">
            <v/>
          </cell>
          <cell r="M84">
            <v>0</v>
          </cell>
          <cell r="N84">
            <v>0</v>
          </cell>
          <cell r="O84" t="str">
            <v/>
          </cell>
          <cell r="P84" t="str">
            <v/>
          </cell>
          <cell r="Q84" t="str">
            <v/>
          </cell>
          <cell r="V84">
            <v>0</v>
          </cell>
          <cell r="W84">
            <v>0</v>
          </cell>
          <cell r="X84" t="str">
            <v/>
          </cell>
          <cell r="Y84" t="str">
            <v/>
          </cell>
          <cell r="Z84" t="str">
            <v/>
          </cell>
        </row>
        <row r="85">
          <cell r="D85">
            <v>0</v>
          </cell>
          <cell r="E85">
            <v>0</v>
          </cell>
          <cell r="F85" t="str">
            <v/>
          </cell>
          <cell r="G85" t="str">
            <v/>
          </cell>
          <cell r="H85" t="str">
            <v/>
          </cell>
          <cell r="M85">
            <v>0</v>
          </cell>
          <cell r="N85">
            <v>0</v>
          </cell>
          <cell r="O85" t="str">
            <v/>
          </cell>
          <cell r="P85" t="str">
            <v/>
          </cell>
          <cell r="Q85" t="str">
            <v/>
          </cell>
          <cell r="V85">
            <v>0</v>
          </cell>
          <cell r="W85">
            <v>0</v>
          </cell>
          <cell r="X85" t="str">
            <v/>
          </cell>
          <cell r="Y85" t="str">
            <v/>
          </cell>
          <cell r="Z85" t="str">
            <v/>
          </cell>
        </row>
        <row r="86">
          <cell r="D86">
            <v>0</v>
          </cell>
          <cell r="E86">
            <v>0</v>
          </cell>
          <cell r="F86" t="str">
            <v/>
          </cell>
          <cell r="G86" t="str">
            <v/>
          </cell>
          <cell r="H86" t="str">
            <v/>
          </cell>
          <cell r="M86">
            <v>0</v>
          </cell>
          <cell r="N86">
            <v>0</v>
          </cell>
          <cell r="O86" t="str">
            <v/>
          </cell>
          <cell r="P86" t="str">
            <v/>
          </cell>
          <cell r="Q86" t="str">
            <v/>
          </cell>
          <cell r="V86">
            <v>0</v>
          </cell>
          <cell r="W86">
            <v>0</v>
          </cell>
          <cell r="X86" t="str">
            <v/>
          </cell>
          <cell r="Y86" t="str">
            <v/>
          </cell>
          <cell r="Z86" t="str">
            <v/>
          </cell>
        </row>
        <row r="87">
          <cell r="D87">
            <v>0</v>
          </cell>
          <cell r="E87">
            <v>0</v>
          </cell>
          <cell r="F87" t="str">
            <v/>
          </cell>
          <cell r="G87" t="str">
            <v/>
          </cell>
          <cell r="H87" t="str">
            <v/>
          </cell>
          <cell r="M87">
            <v>0</v>
          </cell>
          <cell r="N87">
            <v>0</v>
          </cell>
          <cell r="O87" t="str">
            <v/>
          </cell>
          <cell r="P87" t="str">
            <v/>
          </cell>
          <cell r="Q87" t="str">
            <v/>
          </cell>
          <cell r="V87">
            <v>0</v>
          </cell>
          <cell r="W87">
            <v>0</v>
          </cell>
          <cell r="X87" t="str">
            <v/>
          </cell>
          <cell r="Y87" t="str">
            <v/>
          </cell>
          <cell r="Z87" t="str">
            <v/>
          </cell>
        </row>
        <row r="88">
          <cell r="D88">
            <v>0</v>
          </cell>
          <cell r="E88">
            <v>0</v>
          </cell>
          <cell r="F88" t="str">
            <v/>
          </cell>
          <cell r="G88" t="str">
            <v/>
          </cell>
          <cell r="H88" t="str">
            <v/>
          </cell>
          <cell r="M88">
            <v>0</v>
          </cell>
          <cell r="N88">
            <v>0</v>
          </cell>
          <cell r="O88" t="str">
            <v/>
          </cell>
          <cell r="P88" t="str">
            <v/>
          </cell>
          <cell r="Q88" t="str">
            <v/>
          </cell>
          <cell r="V88">
            <v>0</v>
          </cell>
          <cell r="W88">
            <v>0</v>
          </cell>
          <cell r="X88" t="str">
            <v/>
          </cell>
          <cell r="Y88" t="str">
            <v/>
          </cell>
          <cell r="Z88" t="str">
            <v/>
          </cell>
        </row>
        <row r="89">
          <cell r="D89">
            <v>0</v>
          </cell>
          <cell r="E89">
            <v>0</v>
          </cell>
          <cell r="F89" t="str">
            <v/>
          </cell>
          <cell r="G89" t="str">
            <v/>
          </cell>
          <cell r="H89" t="str">
            <v/>
          </cell>
          <cell r="M89">
            <v>0</v>
          </cell>
          <cell r="N89">
            <v>0</v>
          </cell>
          <cell r="O89" t="str">
            <v/>
          </cell>
          <cell r="P89" t="str">
            <v/>
          </cell>
          <cell r="Q89" t="str">
            <v/>
          </cell>
          <cell r="V89">
            <v>0</v>
          </cell>
          <cell r="W89">
            <v>0</v>
          </cell>
          <cell r="X89" t="str">
            <v/>
          </cell>
          <cell r="Y89" t="str">
            <v/>
          </cell>
          <cell r="Z89" t="str">
            <v/>
          </cell>
        </row>
        <row r="90">
          <cell r="D90">
            <v>0</v>
          </cell>
          <cell r="E90">
            <v>0</v>
          </cell>
          <cell r="F90" t="str">
            <v/>
          </cell>
          <cell r="G90" t="str">
            <v/>
          </cell>
          <cell r="H90" t="str">
            <v/>
          </cell>
          <cell r="M90">
            <v>0</v>
          </cell>
          <cell r="N90">
            <v>0</v>
          </cell>
          <cell r="O90" t="str">
            <v/>
          </cell>
          <cell r="P90" t="str">
            <v/>
          </cell>
          <cell r="Q90" t="str">
            <v/>
          </cell>
          <cell r="V90">
            <v>0</v>
          </cell>
          <cell r="W90">
            <v>0</v>
          </cell>
          <cell r="X90" t="str">
            <v/>
          </cell>
          <cell r="Y90" t="str">
            <v/>
          </cell>
          <cell r="Z90" t="str">
            <v/>
          </cell>
        </row>
        <row r="91">
          <cell r="D91">
            <v>0</v>
          </cell>
          <cell r="E91">
            <v>0</v>
          </cell>
          <cell r="F91" t="str">
            <v/>
          </cell>
          <cell r="G91" t="str">
            <v/>
          </cell>
          <cell r="H91" t="str">
            <v/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  <cell r="Q91" t="str">
            <v/>
          </cell>
          <cell r="V91">
            <v>0</v>
          </cell>
          <cell r="W91">
            <v>0</v>
          </cell>
          <cell r="X91" t="str">
            <v/>
          </cell>
          <cell r="Y91" t="str">
            <v/>
          </cell>
          <cell r="Z91" t="str">
            <v/>
          </cell>
        </row>
        <row r="92">
          <cell r="D92">
            <v>0</v>
          </cell>
          <cell r="E92">
            <v>0</v>
          </cell>
          <cell r="F92" t="str">
            <v/>
          </cell>
          <cell r="G92" t="str">
            <v/>
          </cell>
          <cell r="H92" t="str">
            <v/>
          </cell>
          <cell r="M92">
            <v>0</v>
          </cell>
          <cell r="N92">
            <v>0</v>
          </cell>
          <cell r="O92" t="str">
            <v/>
          </cell>
          <cell r="P92" t="str">
            <v/>
          </cell>
          <cell r="Q92" t="str">
            <v/>
          </cell>
          <cell r="V92">
            <v>0</v>
          </cell>
          <cell r="W92">
            <v>0</v>
          </cell>
          <cell r="X92" t="str">
            <v/>
          </cell>
          <cell r="Y92" t="str">
            <v/>
          </cell>
          <cell r="Z92" t="str">
            <v/>
          </cell>
        </row>
        <row r="93">
          <cell r="D93">
            <v>0</v>
          </cell>
          <cell r="E93">
            <v>0</v>
          </cell>
          <cell r="F93" t="str">
            <v/>
          </cell>
          <cell r="G93" t="str">
            <v/>
          </cell>
          <cell r="H93" t="str">
            <v/>
          </cell>
          <cell r="M93">
            <v>0</v>
          </cell>
          <cell r="N93">
            <v>0</v>
          </cell>
          <cell r="O93" t="str">
            <v/>
          </cell>
          <cell r="P93" t="str">
            <v/>
          </cell>
          <cell r="Q93" t="str">
            <v/>
          </cell>
          <cell r="V93">
            <v>0</v>
          </cell>
          <cell r="W93">
            <v>0</v>
          </cell>
          <cell r="X93" t="str">
            <v/>
          </cell>
          <cell r="Y93" t="str">
            <v/>
          </cell>
          <cell r="Z93" t="str">
            <v/>
          </cell>
        </row>
        <row r="94">
          <cell r="D94">
            <v>0</v>
          </cell>
          <cell r="E94">
            <v>0</v>
          </cell>
          <cell r="F94" t="str">
            <v/>
          </cell>
          <cell r="G94" t="str">
            <v/>
          </cell>
          <cell r="H94" t="str">
            <v/>
          </cell>
          <cell r="M94">
            <v>0</v>
          </cell>
          <cell r="N94">
            <v>0</v>
          </cell>
          <cell r="O94" t="str">
            <v/>
          </cell>
          <cell r="P94" t="str">
            <v/>
          </cell>
          <cell r="Q94" t="str">
            <v/>
          </cell>
          <cell r="V94">
            <v>0</v>
          </cell>
          <cell r="W94">
            <v>0</v>
          </cell>
          <cell r="X94" t="str">
            <v/>
          </cell>
          <cell r="Y94" t="str">
            <v/>
          </cell>
          <cell r="Z94" t="str">
            <v/>
          </cell>
        </row>
        <row r="95">
          <cell r="D95">
            <v>0</v>
          </cell>
          <cell r="E95">
            <v>0</v>
          </cell>
          <cell r="F95" t="str">
            <v/>
          </cell>
          <cell r="G95" t="str">
            <v/>
          </cell>
          <cell r="H95" t="str">
            <v/>
          </cell>
          <cell r="M95">
            <v>0</v>
          </cell>
          <cell r="N95">
            <v>0</v>
          </cell>
          <cell r="O95" t="str">
            <v/>
          </cell>
          <cell r="P95" t="str">
            <v/>
          </cell>
          <cell r="Q95" t="str">
            <v/>
          </cell>
          <cell r="V95">
            <v>0</v>
          </cell>
          <cell r="W95">
            <v>0</v>
          </cell>
          <cell r="X95" t="str">
            <v/>
          </cell>
          <cell r="Y95" t="str">
            <v/>
          </cell>
          <cell r="Z95" t="str">
            <v/>
          </cell>
        </row>
        <row r="96">
          <cell r="D96">
            <v>0</v>
          </cell>
          <cell r="E96">
            <v>0</v>
          </cell>
          <cell r="F96" t="str">
            <v/>
          </cell>
          <cell r="G96" t="str">
            <v/>
          </cell>
          <cell r="H96" t="str">
            <v/>
          </cell>
          <cell r="M96">
            <v>0</v>
          </cell>
          <cell r="N96">
            <v>0</v>
          </cell>
          <cell r="O96" t="str">
            <v/>
          </cell>
          <cell r="P96" t="str">
            <v/>
          </cell>
          <cell r="Q96" t="str">
            <v/>
          </cell>
          <cell r="V96">
            <v>0</v>
          </cell>
          <cell r="W96">
            <v>0</v>
          </cell>
          <cell r="X96" t="str">
            <v/>
          </cell>
          <cell r="Y96" t="str">
            <v/>
          </cell>
          <cell r="Z96" t="str">
            <v/>
          </cell>
        </row>
        <row r="97">
          <cell r="D97">
            <v>0</v>
          </cell>
          <cell r="E97">
            <v>0</v>
          </cell>
          <cell r="F97" t="str">
            <v/>
          </cell>
          <cell r="G97" t="str">
            <v/>
          </cell>
          <cell r="H97" t="str">
            <v/>
          </cell>
          <cell r="M97">
            <v>0</v>
          </cell>
          <cell r="N97">
            <v>0</v>
          </cell>
          <cell r="O97" t="str">
            <v/>
          </cell>
          <cell r="P97" t="str">
            <v/>
          </cell>
          <cell r="Q97" t="str">
            <v/>
          </cell>
          <cell r="V97">
            <v>0</v>
          </cell>
          <cell r="W97">
            <v>0</v>
          </cell>
          <cell r="X97" t="str">
            <v/>
          </cell>
          <cell r="Y97" t="str">
            <v/>
          </cell>
          <cell r="Z97" t="str">
            <v/>
          </cell>
        </row>
        <row r="98">
          <cell r="D98">
            <v>0</v>
          </cell>
          <cell r="E98">
            <v>0</v>
          </cell>
          <cell r="F98" t="str">
            <v/>
          </cell>
          <cell r="G98" t="str">
            <v/>
          </cell>
          <cell r="H98" t="str">
            <v/>
          </cell>
          <cell r="M98">
            <v>0</v>
          </cell>
          <cell r="N98">
            <v>0</v>
          </cell>
          <cell r="O98" t="str">
            <v/>
          </cell>
          <cell r="P98" t="str">
            <v/>
          </cell>
          <cell r="Q98" t="str">
            <v/>
          </cell>
          <cell r="V98">
            <v>0</v>
          </cell>
          <cell r="W98">
            <v>0</v>
          </cell>
          <cell r="X98" t="str">
            <v/>
          </cell>
          <cell r="Y98" t="str">
            <v/>
          </cell>
          <cell r="Z98" t="str">
            <v/>
          </cell>
        </row>
        <row r="99">
          <cell r="D99">
            <v>0</v>
          </cell>
          <cell r="E99">
            <v>0</v>
          </cell>
          <cell r="F99" t="str">
            <v/>
          </cell>
          <cell r="G99" t="str">
            <v/>
          </cell>
          <cell r="H99" t="str">
            <v/>
          </cell>
          <cell r="M99">
            <v>0</v>
          </cell>
          <cell r="N99">
            <v>0</v>
          </cell>
          <cell r="O99" t="str">
            <v/>
          </cell>
          <cell r="P99" t="str">
            <v/>
          </cell>
          <cell r="Q99" t="str">
            <v/>
          </cell>
          <cell r="V99">
            <v>0</v>
          </cell>
          <cell r="W99">
            <v>0</v>
          </cell>
          <cell r="X99" t="str">
            <v/>
          </cell>
          <cell r="Y99" t="str">
            <v/>
          </cell>
          <cell r="Z99" t="str">
            <v/>
          </cell>
        </row>
        <row r="100">
          <cell r="D100">
            <v>0</v>
          </cell>
          <cell r="E100">
            <v>0</v>
          </cell>
          <cell r="F100" t="str">
            <v/>
          </cell>
          <cell r="G100" t="str">
            <v/>
          </cell>
          <cell r="H100" t="str">
            <v/>
          </cell>
          <cell r="M100">
            <v>0</v>
          </cell>
          <cell r="N100">
            <v>0</v>
          </cell>
          <cell r="O100" t="str">
            <v/>
          </cell>
          <cell r="P100" t="str">
            <v/>
          </cell>
          <cell r="Q100" t="str">
            <v/>
          </cell>
          <cell r="V100">
            <v>0</v>
          </cell>
          <cell r="W100">
            <v>0</v>
          </cell>
          <cell r="X100" t="str">
            <v/>
          </cell>
          <cell r="Y100" t="str">
            <v/>
          </cell>
          <cell r="Z100" t="str">
            <v/>
          </cell>
        </row>
        <row r="101">
          <cell r="D101">
            <v>0</v>
          </cell>
          <cell r="E101">
            <v>0</v>
          </cell>
          <cell r="F101" t="str">
            <v/>
          </cell>
          <cell r="G101" t="str">
            <v/>
          </cell>
          <cell r="H101" t="str">
            <v/>
          </cell>
          <cell r="M101">
            <v>0</v>
          </cell>
          <cell r="N101">
            <v>0</v>
          </cell>
          <cell r="O101" t="str">
            <v/>
          </cell>
          <cell r="P101" t="str">
            <v/>
          </cell>
          <cell r="Q101" t="str">
            <v/>
          </cell>
          <cell r="V101">
            <v>0</v>
          </cell>
          <cell r="W101">
            <v>0</v>
          </cell>
          <cell r="X101" t="str">
            <v/>
          </cell>
          <cell r="Y101" t="str">
            <v/>
          </cell>
          <cell r="Z101" t="str">
            <v/>
          </cell>
        </row>
        <row r="102">
          <cell r="D102">
            <v>0</v>
          </cell>
          <cell r="E102">
            <v>0</v>
          </cell>
          <cell r="F102" t="str">
            <v/>
          </cell>
          <cell r="G102" t="str">
            <v/>
          </cell>
          <cell r="H102" t="str">
            <v/>
          </cell>
          <cell r="M102">
            <v>0</v>
          </cell>
          <cell r="N102">
            <v>0</v>
          </cell>
          <cell r="O102" t="str">
            <v/>
          </cell>
          <cell r="P102" t="str">
            <v/>
          </cell>
          <cell r="Q102" t="str">
            <v/>
          </cell>
          <cell r="V102">
            <v>0</v>
          </cell>
          <cell r="W102">
            <v>0</v>
          </cell>
          <cell r="X102" t="str">
            <v/>
          </cell>
          <cell r="Y102" t="str">
            <v/>
          </cell>
          <cell r="Z102" t="str">
            <v/>
          </cell>
        </row>
        <row r="103">
          <cell r="D103">
            <v>0</v>
          </cell>
          <cell r="E103">
            <v>0</v>
          </cell>
          <cell r="F103" t="str">
            <v/>
          </cell>
          <cell r="G103" t="str">
            <v/>
          </cell>
          <cell r="H103" t="str">
            <v/>
          </cell>
          <cell r="M103">
            <v>0</v>
          </cell>
          <cell r="N103">
            <v>0</v>
          </cell>
          <cell r="O103" t="str">
            <v/>
          </cell>
          <cell r="P103" t="str">
            <v/>
          </cell>
          <cell r="Q103" t="str">
            <v/>
          </cell>
          <cell r="V103">
            <v>0</v>
          </cell>
          <cell r="W103">
            <v>0</v>
          </cell>
          <cell r="X103" t="str">
            <v/>
          </cell>
          <cell r="Y103" t="str">
            <v/>
          </cell>
          <cell r="Z103" t="str">
            <v/>
          </cell>
        </row>
        <row r="104">
          <cell r="D104">
            <v>0</v>
          </cell>
          <cell r="E104">
            <v>0</v>
          </cell>
          <cell r="F104" t="str">
            <v/>
          </cell>
          <cell r="G104" t="str">
            <v/>
          </cell>
          <cell r="H104" t="str">
            <v/>
          </cell>
          <cell r="M104">
            <v>0</v>
          </cell>
          <cell r="N104">
            <v>0</v>
          </cell>
          <cell r="O104" t="str">
            <v/>
          </cell>
          <cell r="P104" t="str">
            <v/>
          </cell>
          <cell r="Q104" t="str">
            <v/>
          </cell>
          <cell r="V104">
            <v>0</v>
          </cell>
          <cell r="W104">
            <v>0</v>
          </cell>
          <cell r="X104" t="str">
            <v/>
          </cell>
          <cell r="Y104" t="str">
            <v/>
          </cell>
          <cell r="Z104" t="str">
            <v/>
          </cell>
        </row>
        <row r="105">
          <cell r="D105">
            <v>0</v>
          </cell>
          <cell r="E105">
            <v>0</v>
          </cell>
          <cell r="F105" t="str">
            <v/>
          </cell>
          <cell r="G105" t="str">
            <v/>
          </cell>
          <cell r="H105" t="str">
            <v/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V105">
            <v>0</v>
          </cell>
          <cell r="W105">
            <v>0</v>
          </cell>
          <cell r="X105" t="str">
            <v/>
          </cell>
          <cell r="Y105" t="str">
            <v/>
          </cell>
          <cell r="Z105" t="str">
            <v/>
          </cell>
        </row>
        <row r="106">
          <cell r="D106">
            <v>0</v>
          </cell>
          <cell r="E106">
            <v>0</v>
          </cell>
          <cell r="F106" t="str">
            <v/>
          </cell>
          <cell r="G106" t="str">
            <v/>
          </cell>
          <cell r="H106" t="str">
            <v/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V106">
            <v>0</v>
          </cell>
          <cell r="W106">
            <v>0</v>
          </cell>
          <cell r="X106" t="str">
            <v/>
          </cell>
          <cell r="Y106" t="str">
            <v/>
          </cell>
          <cell r="Z106" t="str">
            <v/>
          </cell>
        </row>
        <row r="107">
          <cell r="D107">
            <v>0</v>
          </cell>
          <cell r="E107">
            <v>0</v>
          </cell>
          <cell r="F107" t="str">
            <v/>
          </cell>
          <cell r="G107" t="str">
            <v/>
          </cell>
          <cell r="H107" t="str">
            <v/>
          </cell>
          <cell r="M107">
            <v>0</v>
          </cell>
          <cell r="N107">
            <v>0</v>
          </cell>
          <cell r="O107" t="str">
            <v/>
          </cell>
          <cell r="P107" t="str">
            <v/>
          </cell>
          <cell r="Q107" t="str">
            <v/>
          </cell>
          <cell r="V107">
            <v>0</v>
          </cell>
          <cell r="W107">
            <v>0</v>
          </cell>
          <cell r="X107" t="str">
            <v/>
          </cell>
          <cell r="Y107" t="str">
            <v/>
          </cell>
          <cell r="Z107" t="str">
            <v/>
          </cell>
        </row>
        <row r="108">
          <cell r="D108">
            <v>0</v>
          </cell>
          <cell r="E108">
            <v>0</v>
          </cell>
          <cell r="F108" t="str">
            <v/>
          </cell>
          <cell r="G108" t="str">
            <v/>
          </cell>
          <cell r="H108" t="str">
            <v/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V108">
            <v>0</v>
          </cell>
          <cell r="W108">
            <v>0</v>
          </cell>
          <cell r="X108" t="str">
            <v/>
          </cell>
          <cell r="Y108" t="str">
            <v/>
          </cell>
          <cell r="Z108" t="str">
            <v/>
          </cell>
        </row>
        <row r="109">
          <cell r="D109">
            <v>0</v>
          </cell>
          <cell r="E109">
            <v>0</v>
          </cell>
          <cell r="F109" t="str">
            <v/>
          </cell>
          <cell r="G109" t="str">
            <v/>
          </cell>
          <cell r="H109" t="str">
            <v/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V109">
            <v>0</v>
          </cell>
          <cell r="W109">
            <v>0</v>
          </cell>
          <cell r="X109" t="str">
            <v/>
          </cell>
          <cell r="Y109" t="str">
            <v/>
          </cell>
          <cell r="Z109" t="str">
            <v/>
          </cell>
        </row>
        <row r="110">
          <cell r="D110">
            <v>0</v>
          </cell>
          <cell r="E110">
            <v>0</v>
          </cell>
          <cell r="F110" t="str">
            <v/>
          </cell>
          <cell r="G110" t="str">
            <v/>
          </cell>
          <cell r="H110" t="str">
            <v/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V110">
            <v>0</v>
          </cell>
          <cell r="W110">
            <v>0</v>
          </cell>
          <cell r="X110" t="str">
            <v/>
          </cell>
          <cell r="Y110" t="str">
            <v/>
          </cell>
          <cell r="Z110" t="str">
            <v/>
          </cell>
        </row>
        <row r="111">
          <cell r="D111">
            <v>0</v>
          </cell>
          <cell r="E111">
            <v>0</v>
          </cell>
          <cell r="F111" t="str">
            <v/>
          </cell>
          <cell r="G111" t="str">
            <v/>
          </cell>
          <cell r="H111" t="str">
            <v/>
          </cell>
          <cell r="M111">
            <v>0</v>
          </cell>
          <cell r="N111">
            <v>0</v>
          </cell>
          <cell r="O111" t="str">
            <v/>
          </cell>
          <cell r="P111" t="str">
            <v/>
          </cell>
          <cell r="Q111" t="str">
            <v/>
          </cell>
          <cell r="V111">
            <v>0</v>
          </cell>
          <cell r="W111">
            <v>0</v>
          </cell>
          <cell r="X111" t="str">
            <v/>
          </cell>
          <cell r="Y111" t="str">
            <v/>
          </cell>
          <cell r="Z111" t="str">
            <v/>
          </cell>
        </row>
        <row r="112">
          <cell r="D112">
            <v>0</v>
          </cell>
          <cell r="E112">
            <v>0</v>
          </cell>
          <cell r="F112" t="str">
            <v/>
          </cell>
          <cell r="G112" t="str">
            <v/>
          </cell>
          <cell r="H112" t="str">
            <v/>
          </cell>
          <cell r="M112">
            <v>0</v>
          </cell>
          <cell r="N112">
            <v>0</v>
          </cell>
          <cell r="O112" t="str">
            <v/>
          </cell>
          <cell r="P112" t="str">
            <v/>
          </cell>
          <cell r="Q112" t="str">
            <v/>
          </cell>
          <cell r="V112">
            <v>0</v>
          </cell>
          <cell r="W112">
            <v>0</v>
          </cell>
          <cell r="X112" t="str">
            <v/>
          </cell>
          <cell r="Y112" t="str">
            <v/>
          </cell>
          <cell r="Z112" t="str">
            <v/>
          </cell>
        </row>
        <row r="113">
          <cell r="D113">
            <v>0</v>
          </cell>
          <cell r="E113">
            <v>0</v>
          </cell>
          <cell r="F113" t="str">
            <v/>
          </cell>
          <cell r="G113" t="str">
            <v/>
          </cell>
          <cell r="H113" t="str">
            <v/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V113">
            <v>0</v>
          </cell>
          <cell r="W113">
            <v>0</v>
          </cell>
          <cell r="X113" t="str">
            <v/>
          </cell>
          <cell r="Y113" t="str">
            <v/>
          </cell>
          <cell r="Z113" t="str">
            <v/>
          </cell>
        </row>
        <row r="114">
          <cell r="D114">
            <v>0</v>
          </cell>
          <cell r="E114">
            <v>0</v>
          </cell>
          <cell r="F114" t="str">
            <v/>
          </cell>
          <cell r="G114" t="str">
            <v/>
          </cell>
          <cell r="H114" t="str">
            <v/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V114">
            <v>0</v>
          </cell>
          <cell r="W114">
            <v>0</v>
          </cell>
          <cell r="X114" t="str">
            <v/>
          </cell>
          <cell r="Y114" t="str">
            <v/>
          </cell>
          <cell r="Z114" t="str">
            <v/>
          </cell>
        </row>
        <row r="115">
          <cell r="D115">
            <v>0</v>
          </cell>
          <cell r="E115">
            <v>0</v>
          </cell>
          <cell r="F115" t="str">
            <v/>
          </cell>
          <cell r="G115" t="str">
            <v/>
          </cell>
          <cell r="H115" t="str">
            <v/>
          </cell>
          <cell r="M115">
            <v>0</v>
          </cell>
          <cell r="N115">
            <v>0</v>
          </cell>
          <cell r="O115" t="str">
            <v/>
          </cell>
          <cell r="P115" t="str">
            <v/>
          </cell>
          <cell r="Q115" t="str">
            <v/>
          </cell>
          <cell r="V115">
            <v>0</v>
          </cell>
          <cell r="W115">
            <v>0</v>
          </cell>
          <cell r="X115" t="str">
            <v/>
          </cell>
          <cell r="Y115" t="str">
            <v/>
          </cell>
          <cell r="Z115" t="str">
            <v/>
          </cell>
        </row>
        <row r="116">
          <cell r="D116">
            <v>0</v>
          </cell>
          <cell r="E116">
            <v>0</v>
          </cell>
          <cell r="F116" t="str">
            <v/>
          </cell>
          <cell r="G116" t="str">
            <v/>
          </cell>
          <cell r="H116" t="str">
            <v/>
          </cell>
          <cell r="M116">
            <v>0</v>
          </cell>
          <cell r="N116">
            <v>0</v>
          </cell>
          <cell r="O116" t="str">
            <v/>
          </cell>
          <cell r="P116" t="str">
            <v/>
          </cell>
          <cell r="Q116" t="str">
            <v/>
          </cell>
          <cell r="V116">
            <v>0</v>
          </cell>
          <cell r="W116">
            <v>0</v>
          </cell>
          <cell r="X116" t="str">
            <v/>
          </cell>
          <cell r="Y116" t="str">
            <v/>
          </cell>
          <cell r="Z116" t="str">
            <v/>
          </cell>
        </row>
        <row r="117">
          <cell r="D117">
            <v>0</v>
          </cell>
          <cell r="E117">
            <v>0</v>
          </cell>
          <cell r="F117" t="str">
            <v/>
          </cell>
          <cell r="G117" t="str">
            <v/>
          </cell>
          <cell r="H117" t="str">
            <v/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V117">
            <v>0</v>
          </cell>
          <cell r="W117">
            <v>0</v>
          </cell>
          <cell r="X117" t="str">
            <v/>
          </cell>
          <cell r="Y117" t="str">
            <v/>
          </cell>
          <cell r="Z117" t="str">
            <v/>
          </cell>
        </row>
        <row r="118">
          <cell r="D118">
            <v>0</v>
          </cell>
          <cell r="E118">
            <v>0</v>
          </cell>
          <cell r="F118" t="str">
            <v/>
          </cell>
          <cell r="G118" t="str">
            <v/>
          </cell>
          <cell r="H118" t="str">
            <v/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V118">
            <v>0</v>
          </cell>
          <cell r="W118">
            <v>0</v>
          </cell>
          <cell r="X118" t="str">
            <v/>
          </cell>
          <cell r="Y118" t="str">
            <v/>
          </cell>
          <cell r="Z118" t="str">
            <v/>
          </cell>
        </row>
        <row r="119">
          <cell r="D119">
            <v>0</v>
          </cell>
          <cell r="E119">
            <v>0</v>
          </cell>
          <cell r="F119" t="str">
            <v/>
          </cell>
          <cell r="G119" t="str">
            <v/>
          </cell>
          <cell r="H119" t="str">
            <v/>
          </cell>
          <cell r="M119">
            <v>0</v>
          </cell>
          <cell r="N119">
            <v>0</v>
          </cell>
          <cell r="O119" t="str">
            <v/>
          </cell>
          <cell r="P119" t="str">
            <v/>
          </cell>
          <cell r="Q119" t="str">
            <v/>
          </cell>
          <cell r="V119">
            <v>0</v>
          </cell>
          <cell r="W119">
            <v>0</v>
          </cell>
          <cell r="X119" t="str">
            <v/>
          </cell>
          <cell r="Y119" t="str">
            <v/>
          </cell>
          <cell r="Z119" t="str">
            <v/>
          </cell>
        </row>
        <row r="120">
          <cell r="D120">
            <v>0</v>
          </cell>
          <cell r="E120">
            <v>0</v>
          </cell>
          <cell r="F120" t="str">
            <v/>
          </cell>
          <cell r="G120" t="str">
            <v/>
          </cell>
          <cell r="H120" t="str">
            <v/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V120">
            <v>0</v>
          </cell>
          <cell r="W120">
            <v>0</v>
          </cell>
          <cell r="X120" t="str">
            <v/>
          </cell>
          <cell r="Y120" t="str">
            <v/>
          </cell>
          <cell r="Z120" t="str">
            <v/>
          </cell>
        </row>
        <row r="121">
          <cell r="D121">
            <v>0</v>
          </cell>
          <cell r="E121">
            <v>0</v>
          </cell>
          <cell r="F121" t="str">
            <v/>
          </cell>
          <cell r="G121" t="str">
            <v/>
          </cell>
          <cell r="H121" t="str">
            <v/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V121">
            <v>0</v>
          </cell>
          <cell r="W121">
            <v>0</v>
          </cell>
          <cell r="X121" t="str">
            <v/>
          </cell>
          <cell r="Y121" t="str">
            <v/>
          </cell>
          <cell r="Z121" t="str">
            <v/>
          </cell>
        </row>
        <row r="122">
          <cell r="D122">
            <v>0</v>
          </cell>
          <cell r="E122">
            <v>0</v>
          </cell>
          <cell r="F122" t="str">
            <v/>
          </cell>
          <cell r="G122" t="str">
            <v/>
          </cell>
          <cell r="H122" t="str">
            <v/>
          </cell>
          <cell r="M122">
            <v>0</v>
          </cell>
          <cell r="N122">
            <v>0</v>
          </cell>
          <cell r="O122" t="str">
            <v/>
          </cell>
          <cell r="P122" t="str">
            <v/>
          </cell>
          <cell r="Q122" t="str">
            <v/>
          </cell>
          <cell r="V122">
            <v>0</v>
          </cell>
          <cell r="W122">
            <v>0</v>
          </cell>
          <cell r="X122" t="str">
            <v/>
          </cell>
          <cell r="Y122" t="str">
            <v/>
          </cell>
          <cell r="Z122" t="str">
            <v/>
          </cell>
        </row>
        <row r="123">
          <cell r="D123">
            <v>0</v>
          </cell>
          <cell r="E123">
            <v>0</v>
          </cell>
          <cell r="F123" t="str">
            <v/>
          </cell>
          <cell r="G123" t="str">
            <v/>
          </cell>
          <cell r="H123" t="str">
            <v/>
          </cell>
          <cell r="M123">
            <v>0</v>
          </cell>
          <cell r="N123">
            <v>0</v>
          </cell>
          <cell r="O123" t="str">
            <v/>
          </cell>
          <cell r="P123" t="str">
            <v/>
          </cell>
          <cell r="Q123" t="str">
            <v/>
          </cell>
          <cell r="V123">
            <v>0</v>
          </cell>
          <cell r="W123">
            <v>0</v>
          </cell>
          <cell r="X123" t="str">
            <v/>
          </cell>
          <cell r="Y123" t="str">
            <v/>
          </cell>
          <cell r="Z123" t="str">
            <v/>
          </cell>
        </row>
        <row r="124">
          <cell r="D124">
            <v>0</v>
          </cell>
          <cell r="E124">
            <v>0</v>
          </cell>
          <cell r="F124" t="str">
            <v/>
          </cell>
          <cell r="G124" t="str">
            <v/>
          </cell>
          <cell r="H124" t="str">
            <v/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V124">
            <v>0</v>
          </cell>
          <cell r="W124">
            <v>0</v>
          </cell>
          <cell r="X124" t="str">
            <v/>
          </cell>
          <cell r="Y124" t="str">
            <v/>
          </cell>
          <cell r="Z124" t="str">
            <v/>
          </cell>
        </row>
        <row r="125">
          <cell r="D125">
            <v>0</v>
          </cell>
          <cell r="E125">
            <v>0</v>
          </cell>
          <cell r="F125" t="str">
            <v/>
          </cell>
          <cell r="G125" t="str">
            <v/>
          </cell>
          <cell r="H125" t="str">
            <v/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V125">
            <v>0</v>
          </cell>
          <cell r="W125">
            <v>0</v>
          </cell>
          <cell r="X125" t="str">
            <v/>
          </cell>
          <cell r="Y125" t="str">
            <v/>
          </cell>
          <cell r="Z125" t="str">
            <v/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criptions"/>
      <sheetName val="Saisie Resultat"/>
      <sheetName val="Résultat"/>
      <sheetName val="COURSE 1"/>
      <sheetName val="COURSE 2"/>
      <sheetName val="COURSE 3"/>
      <sheetName val="Feuil3"/>
    </sheetNames>
    <sheetDataSet>
      <sheetData sheetId="0">
        <row r="1">
          <cell r="A1" t="str">
            <v>DOSSARD</v>
          </cell>
          <cell r="B1" t="str">
            <v>N° licence</v>
          </cell>
          <cell r="C1" t="str">
            <v>NOM</v>
          </cell>
          <cell r="D1" t="str">
            <v>Prénom</v>
          </cell>
          <cell r="E1" t="str">
            <v>Date de naissance</v>
          </cell>
          <cell r="F1" t="str">
            <v>Sexe</v>
          </cell>
          <cell r="G1" t="str">
            <v>Catégorie</v>
          </cell>
          <cell r="H1" t="str">
            <v>Nom du club</v>
          </cell>
          <cell r="I1" t="str">
            <v>Type licence</v>
          </cell>
          <cell r="J1" t="str">
            <v>Type licence 2</v>
          </cell>
          <cell r="K1" t="str">
            <v>COURSE</v>
          </cell>
        </row>
        <row r="2">
          <cell r="A2">
            <v>31</v>
          </cell>
          <cell r="B2" t="str">
            <v>201606PUF103</v>
          </cell>
          <cell r="C2" t="str">
            <v>PUTUA</v>
          </cell>
          <cell r="D2" t="str">
            <v>ANAVAI</v>
          </cell>
          <cell r="F2" t="str">
            <v>F</v>
          </cell>
          <cell r="G2" t="str">
            <v>PUPILLE</v>
          </cell>
          <cell r="H2" t="str">
            <v>MOOREA NATATION</v>
          </cell>
          <cell r="K2">
            <v>2</v>
          </cell>
        </row>
        <row r="3">
          <cell r="A3">
            <v>32</v>
          </cell>
          <cell r="B3" t="str">
            <v>201606PUF089</v>
          </cell>
          <cell r="C3" t="str">
            <v>KLENTZI</v>
          </cell>
          <cell r="D3" t="str">
            <v>APOLLINE</v>
          </cell>
          <cell r="F3" t="str">
            <v>F</v>
          </cell>
          <cell r="G3" t="str">
            <v>PUPILLE</v>
          </cell>
          <cell r="H3" t="str">
            <v>MOOREA NATATION</v>
          </cell>
          <cell r="K3">
            <v>2</v>
          </cell>
        </row>
        <row r="4">
          <cell r="A4">
            <v>33</v>
          </cell>
          <cell r="B4" t="str">
            <v>201606PUF078</v>
          </cell>
          <cell r="C4" t="str">
            <v>LECAM</v>
          </cell>
          <cell r="D4" t="str">
            <v>ELOISE</v>
          </cell>
          <cell r="F4" t="str">
            <v>F</v>
          </cell>
          <cell r="G4" t="str">
            <v>PUPILLE</v>
          </cell>
          <cell r="H4" t="str">
            <v>MOOREA NATATION</v>
          </cell>
          <cell r="K4">
            <v>2</v>
          </cell>
        </row>
        <row r="5">
          <cell r="A5">
            <v>34</v>
          </cell>
          <cell r="B5" t="str">
            <v>201606PUH102</v>
          </cell>
          <cell r="C5" t="str">
            <v>AITAMAI</v>
          </cell>
          <cell r="D5" t="str">
            <v>TAMATOA</v>
          </cell>
          <cell r="F5" t="str">
            <v>M</v>
          </cell>
          <cell r="G5" t="str">
            <v>PUPILLE</v>
          </cell>
          <cell r="H5" t="str">
            <v>MOOREA NATATION</v>
          </cell>
          <cell r="K5">
            <v>2</v>
          </cell>
        </row>
        <row r="6">
          <cell r="A6">
            <v>35</v>
          </cell>
          <cell r="B6" t="str">
            <v>201606PUF205</v>
          </cell>
          <cell r="C6" t="str">
            <v>FRAYSSE</v>
          </cell>
          <cell r="D6" t="str">
            <v>VAITIARE</v>
          </cell>
          <cell r="F6" t="str">
            <v>F</v>
          </cell>
          <cell r="G6" t="str">
            <v>PUPILLE</v>
          </cell>
          <cell r="H6" t="str">
            <v>MOOREA NATATION</v>
          </cell>
          <cell r="K6">
            <v>2</v>
          </cell>
        </row>
        <row r="7">
          <cell r="A7">
            <v>36</v>
          </cell>
          <cell r="C7" t="str">
            <v>ROSE</v>
          </cell>
          <cell r="D7" t="str">
            <v>CLEMENT</v>
          </cell>
          <cell r="F7" t="str">
            <v>M</v>
          </cell>
          <cell r="G7" t="str">
            <v>PUPILLE</v>
          </cell>
          <cell r="K7">
            <v>2</v>
          </cell>
        </row>
        <row r="8">
          <cell r="A8">
            <v>37</v>
          </cell>
          <cell r="C8" t="str">
            <v>SCHMIT</v>
          </cell>
          <cell r="D8" t="str">
            <v>HAKAUI</v>
          </cell>
          <cell r="F8" t="str">
            <v>M</v>
          </cell>
          <cell r="G8" t="str">
            <v>PUPILLE</v>
          </cell>
          <cell r="K8">
            <v>2</v>
          </cell>
        </row>
        <row r="9">
          <cell r="A9">
            <v>38</v>
          </cell>
          <cell r="C9" t="str">
            <v>VETIER</v>
          </cell>
          <cell r="D9" t="str">
            <v>OSCAR</v>
          </cell>
          <cell r="F9" t="str">
            <v>M</v>
          </cell>
          <cell r="G9" t="str">
            <v>PUPILLE</v>
          </cell>
          <cell r="K9">
            <v>2</v>
          </cell>
        </row>
        <row r="10">
          <cell r="A10">
            <v>18</v>
          </cell>
          <cell r="C10" t="str">
            <v>TABET</v>
          </cell>
          <cell r="D10" t="str">
            <v>AMAL</v>
          </cell>
          <cell r="F10" t="str">
            <v>M</v>
          </cell>
          <cell r="G10" t="str">
            <v>PUPILLE</v>
          </cell>
          <cell r="K10">
            <v>2</v>
          </cell>
        </row>
        <row r="11">
          <cell r="A11">
            <v>19</v>
          </cell>
          <cell r="C11" t="str">
            <v>TABET</v>
          </cell>
          <cell r="D11" t="str">
            <v>AMBRE</v>
          </cell>
          <cell r="F11" t="str">
            <v>F</v>
          </cell>
          <cell r="G11" t="str">
            <v>PUPILLE</v>
          </cell>
          <cell r="K11">
            <v>2</v>
          </cell>
        </row>
        <row r="12">
          <cell r="A12">
            <v>39</v>
          </cell>
          <cell r="C12" t="str">
            <v>HEMON</v>
          </cell>
          <cell r="D12" t="str">
            <v>RACHEL</v>
          </cell>
          <cell r="F12" t="str">
            <v>F</v>
          </cell>
          <cell r="G12" t="str">
            <v>BENJAMIN</v>
          </cell>
          <cell r="H12" t="str">
            <v>MOOREA NATATION</v>
          </cell>
          <cell r="K12">
            <v>2</v>
          </cell>
        </row>
        <row r="13">
          <cell r="A13">
            <v>40</v>
          </cell>
          <cell r="C13" t="str">
            <v>DEFOSSEZ</v>
          </cell>
          <cell r="D13" t="str">
            <v>TAVAKE</v>
          </cell>
          <cell r="F13" t="str">
            <v>M</v>
          </cell>
          <cell r="G13" t="str">
            <v>POUSSIN</v>
          </cell>
          <cell r="H13" t="str">
            <v>MOOREA NATATION</v>
          </cell>
          <cell r="K13">
            <v>2</v>
          </cell>
        </row>
        <row r="14">
          <cell r="A14">
            <v>41</v>
          </cell>
          <cell r="C14" t="str">
            <v>PITON</v>
          </cell>
          <cell r="D14" t="str">
            <v>YAELLE</v>
          </cell>
          <cell r="F14" t="str">
            <v>F</v>
          </cell>
          <cell r="G14" t="str">
            <v>POUSSIN</v>
          </cell>
          <cell r="H14" t="str">
            <v>KONA TRI</v>
          </cell>
          <cell r="K14">
            <v>2</v>
          </cell>
        </row>
        <row r="15">
          <cell r="A15">
            <v>3</v>
          </cell>
          <cell r="C15" t="str">
            <v>MAIRE</v>
          </cell>
          <cell r="D15" t="str">
            <v>MOERIKI</v>
          </cell>
          <cell r="F15" t="str">
            <v>M</v>
          </cell>
          <cell r="G15" t="str">
            <v>POUSSIN</v>
          </cell>
          <cell r="H15" t="str">
            <v>MOOREA NATATION</v>
          </cell>
          <cell r="K15">
            <v>2</v>
          </cell>
        </row>
        <row r="16">
          <cell r="A16">
            <v>43</v>
          </cell>
        </row>
        <row r="17">
          <cell r="A17">
            <v>44</v>
          </cell>
        </row>
        <row r="18">
          <cell r="A18">
            <v>45</v>
          </cell>
        </row>
        <row r="19">
          <cell r="A19">
            <v>46</v>
          </cell>
        </row>
        <row r="20">
          <cell r="A20">
            <v>47</v>
          </cell>
        </row>
        <row r="21">
          <cell r="A21">
            <v>48</v>
          </cell>
        </row>
        <row r="22">
          <cell r="A22">
            <v>49</v>
          </cell>
        </row>
      </sheetData>
      <sheetData sheetId="1">
        <row r="2">
          <cell r="B2" t="str">
            <v>N° DOSSARD</v>
          </cell>
          <cell r="C2" t="str">
            <v>Temps</v>
          </cell>
          <cell r="D2" t="str">
            <v>nbts</v>
          </cell>
          <cell r="E2" t="str">
            <v>HH</v>
          </cell>
          <cell r="F2" t="str">
            <v>MM</v>
          </cell>
          <cell r="G2" t="str">
            <v>SS</v>
          </cell>
          <cell r="H2" t="str">
            <v>assemblage</v>
          </cell>
          <cell r="K2" t="str">
            <v>N° DOSSARD</v>
          </cell>
          <cell r="L2" t="str">
            <v>Temps</v>
          </cell>
          <cell r="M2" t="str">
            <v>nbts</v>
          </cell>
          <cell r="N2" t="str">
            <v>HH</v>
          </cell>
          <cell r="O2" t="str">
            <v>MM</v>
          </cell>
          <cell r="P2" t="str">
            <v>SS</v>
          </cell>
          <cell r="Q2" t="str">
            <v>assemblage</v>
          </cell>
          <cell r="T2" t="str">
            <v>N° DOSSARD</v>
          </cell>
          <cell r="U2" t="str">
            <v>Temps</v>
          </cell>
          <cell r="V2" t="str">
            <v>nbts</v>
          </cell>
          <cell r="W2" t="str">
            <v>HH</v>
          </cell>
          <cell r="X2" t="str">
            <v>MM</v>
          </cell>
          <cell r="Y2" t="str">
            <v>SS</v>
          </cell>
          <cell r="Z2" t="str">
            <v>assemblage</v>
          </cell>
        </row>
        <row r="3">
          <cell r="D3">
            <v>0</v>
          </cell>
          <cell r="E3">
            <v>0</v>
          </cell>
          <cell r="F3" t="str">
            <v/>
          </cell>
          <cell r="G3" t="str">
            <v/>
          </cell>
          <cell r="H3" t="str">
            <v/>
          </cell>
          <cell r="M3">
            <v>0</v>
          </cell>
          <cell r="N3">
            <v>0</v>
          </cell>
          <cell r="O3" t="str">
            <v/>
          </cell>
          <cell r="P3" t="str">
            <v/>
          </cell>
          <cell r="Q3" t="str">
            <v/>
          </cell>
          <cell r="T3">
            <v>34</v>
          </cell>
          <cell r="U3">
            <v>949</v>
          </cell>
          <cell r="V3">
            <v>3</v>
          </cell>
          <cell r="W3">
            <v>0</v>
          </cell>
          <cell r="X3" t="str">
            <v>9</v>
          </cell>
          <cell r="Y3" t="str">
            <v>49</v>
          </cell>
          <cell r="Z3">
            <v>6.8171296296296287E-3</v>
          </cell>
        </row>
        <row r="4">
          <cell r="D4">
            <v>0</v>
          </cell>
          <cell r="E4">
            <v>0</v>
          </cell>
          <cell r="F4" t="str">
            <v/>
          </cell>
          <cell r="G4" t="str">
            <v/>
          </cell>
          <cell r="H4" t="str">
            <v/>
          </cell>
          <cell r="M4">
            <v>0</v>
          </cell>
          <cell r="N4">
            <v>0</v>
          </cell>
          <cell r="O4" t="str">
            <v/>
          </cell>
          <cell r="P4" t="str">
            <v/>
          </cell>
          <cell r="Q4" t="str">
            <v/>
          </cell>
          <cell r="T4">
            <v>38</v>
          </cell>
          <cell r="U4">
            <v>1031</v>
          </cell>
          <cell r="V4">
            <v>4</v>
          </cell>
          <cell r="W4">
            <v>0</v>
          </cell>
          <cell r="X4" t="str">
            <v>10</v>
          </cell>
          <cell r="Y4" t="str">
            <v>31</v>
          </cell>
          <cell r="Z4">
            <v>7.3032407407407412E-3</v>
          </cell>
        </row>
        <row r="5">
          <cell r="D5">
            <v>0</v>
          </cell>
          <cell r="E5">
            <v>0</v>
          </cell>
          <cell r="F5" t="str">
            <v/>
          </cell>
          <cell r="G5" t="str">
            <v/>
          </cell>
          <cell r="H5" t="str">
            <v/>
          </cell>
          <cell r="M5">
            <v>0</v>
          </cell>
          <cell r="N5">
            <v>0</v>
          </cell>
          <cell r="O5" t="str">
            <v/>
          </cell>
          <cell r="P5" t="str">
            <v/>
          </cell>
          <cell r="Q5" t="str">
            <v/>
          </cell>
          <cell r="T5">
            <v>37</v>
          </cell>
          <cell r="U5">
            <v>1102</v>
          </cell>
          <cell r="V5">
            <v>4</v>
          </cell>
          <cell r="W5">
            <v>0</v>
          </cell>
          <cell r="X5" t="str">
            <v>11</v>
          </cell>
          <cell r="Y5" t="str">
            <v>02</v>
          </cell>
          <cell r="Z5">
            <v>7.6620370370370366E-3</v>
          </cell>
        </row>
        <row r="6">
          <cell r="D6">
            <v>0</v>
          </cell>
          <cell r="E6">
            <v>0</v>
          </cell>
          <cell r="F6" t="str">
            <v/>
          </cell>
          <cell r="G6" t="str">
            <v/>
          </cell>
          <cell r="H6" t="str">
            <v/>
          </cell>
          <cell r="M6">
            <v>0</v>
          </cell>
          <cell r="N6">
            <v>0</v>
          </cell>
          <cell r="O6" t="str">
            <v/>
          </cell>
          <cell r="P6" t="str">
            <v/>
          </cell>
          <cell r="Q6" t="str">
            <v/>
          </cell>
          <cell r="T6">
            <v>40</v>
          </cell>
          <cell r="U6">
            <v>1140</v>
          </cell>
          <cell r="V6">
            <v>4</v>
          </cell>
          <cell r="W6">
            <v>0</v>
          </cell>
          <cell r="X6" t="str">
            <v>11</v>
          </cell>
          <cell r="Y6" t="str">
            <v>40</v>
          </cell>
          <cell r="Z6">
            <v>8.1018518518518514E-3</v>
          </cell>
        </row>
        <row r="7">
          <cell r="D7">
            <v>0</v>
          </cell>
          <cell r="E7">
            <v>0</v>
          </cell>
          <cell r="F7" t="str">
            <v/>
          </cell>
          <cell r="G7" t="str">
            <v/>
          </cell>
          <cell r="H7" t="str">
            <v/>
          </cell>
          <cell r="M7">
            <v>0</v>
          </cell>
          <cell r="N7">
            <v>0</v>
          </cell>
          <cell r="O7" t="str">
            <v/>
          </cell>
          <cell r="P7" t="str">
            <v/>
          </cell>
          <cell r="Q7" t="str">
            <v/>
          </cell>
          <cell r="T7">
            <v>35</v>
          </cell>
          <cell r="U7">
            <v>1157</v>
          </cell>
          <cell r="V7">
            <v>4</v>
          </cell>
          <cell r="W7">
            <v>0</v>
          </cell>
          <cell r="X7" t="str">
            <v>11</v>
          </cell>
          <cell r="Y7" t="str">
            <v>57</v>
          </cell>
          <cell r="Z7">
            <v>8.2986111111111108E-3</v>
          </cell>
        </row>
        <row r="8">
          <cell r="D8">
            <v>0</v>
          </cell>
          <cell r="E8">
            <v>0</v>
          </cell>
          <cell r="F8" t="str">
            <v/>
          </cell>
          <cell r="G8" t="str">
            <v/>
          </cell>
          <cell r="H8" t="str">
            <v/>
          </cell>
          <cell r="M8">
            <v>0</v>
          </cell>
          <cell r="N8">
            <v>0</v>
          </cell>
          <cell r="O8" t="str">
            <v/>
          </cell>
          <cell r="P8" t="str">
            <v/>
          </cell>
          <cell r="Q8" t="str">
            <v/>
          </cell>
          <cell r="T8">
            <v>3</v>
          </cell>
          <cell r="U8">
            <v>1203</v>
          </cell>
          <cell r="V8">
            <v>4</v>
          </cell>
          <cell r="W8">
            <v>0</v>
          </cell>
          <cell r="X8" t="str">
            <v>12</v>
          </cell>
          <cell r="Y8" t="str">
            <v>03</v>
          </cell>
          <cell r="Z8">
            <v>8.3680555555555557E-3</v>
          </cell>
        </row>
        <row r="9">
          <cell r="D9">
            <v>0</v>
          </cell>
          <cell r="E9">
            <v>0</v>
          </cell>
          <cell r="F9" t="str">
            <v/>
          </cell>
          <cell r="G9" t="str">
            <v/>
          </cell>
          <cell r="H9" t="str">
            <v/>
          </cell>
          <cell r="M9">
            <v>0</v>
          </cell>
          <cell r="N9">
            <v>0</v>
          </cell>
          <cell r="O9" t="str">
            <v/>
          </cell>
          <cell r="P9" t="str">
            <v/>
          </cell>
          <cell r="Q9" t="str">
            <v/>
          </cell>
          <cell r="T9">
            <v>32</v>
          </cell>
          <cell r="U9">
            <v>1209</v>
          </cell>
          <cell r="V9">
            <v>4</v>
          </cell>
          <cell r="W9">
            <v>0</v>
          </cell>
          <cell r="X9" t="str">
            <v>12</v>
          </cell>
          <cell r="Y9" t="str">
            <v>09</v>
          </cell>
          <cell r="Z9">
            <v>8.4375000000000006E-3</v>
          </cell>
        </row>
        <row r="10">
          <cell r="D10">
            <v>0</v>
          </cell>
          <cell r="E10">
            <v>0</v>
          </cell>
          <cell r="F10" t="str">
            <v/>
          </cell>
          <cell r="G10" t="str">
            <v/>
          </cell>
          <cell r="H10" t="str">
            <v/>
          </cell>
          <cell r="M10">
            <v>0</v>
          </cell>
          <cell r="N10">
            <v>0</v>
          </cell>
          <cell r="O10" t="str">
            <v/>
          </cell>
          <cell r="P10" t="str">
            <v/>
          </cell>
          <cell r="Q10" t="str">
            <v/>
          </cell>
          <cell r="T10">
            <v>36</v>
          </cell>
          <cell r="U10">
            <v>1221</v>
          </cell>
          <cell r="V10">
            <v>4</v>
          </cell>
          <cell r="W10">
            <v>0</v>
          </cell>
          <cell r="X10" t="str">
            <v>12</v>
          </cell>
          <cell r="Y10" t="str">
            <v>21</v>
          </cell>
          <cell r="Z10">
            <v>8.5763888888888886E-3</v>
          </cell>
        </row>
        <row r="11">
          <cell r="D11">
            <v>0</v>
          </cell>
          <cell r="E11">
            <v>0</v>
          </cell>
          <cell r="F11" t="str">
            <v/>
          </cell>
          <cell r="G11" t="str">
            <v/>
          </cell>
          <cell r="H11" t="str">
            <v/>
          </cell>
          <cell r="M11">
            <v>0</v>
          </cell>
          <cell r="N11">
            <v>0</v>
          </cell>
          <cell r="O11" t="str">
            <v/>
          </cell>
          <cell r="P11" t="str">
            <v/>
          </cell>
          <cell r="Q11" t="str">
            <v/>
          </cell>
          <cell r="T11">
            <v>41</v>
          </cell>
          <cell r="U11">
            <v>1258</v>
          </cell>
          <cell r="V11">
            <v>4</v>
          </cell>
          <cell r="W11">
            <v>0</v>
          </cell>
          <cell r="X11" t="str">
            <v>12</v>
          </cell>
          <cell r="Y11" t="str">
            <v>58</v>
          </cell>
          <cell r="Z11">
            <v>9.0046296296296298E-3</v>
          </cell>
        </row>
        <row r="12">
          <cell r="D12">
            <v>0</v>
          </cell>
          <cell r="E12">
            <v>0</v>
          </cell>
          <cell r="F12" t="str">
            <v/>
          </cell>
          <cell r="G12" t="str">
            <v/>
          </cell>
          <cell r="H12" t="str">
            <v/>
          </cell>
          <cell r="M12">
            <v>0</v>
          </cell>
          <cell r="N12">
            <v>0</v>
          </cell>
          <cell r="O12" t="str">
            <v/>
          </cell>
          <cell r="P12" t="str">
            <v/>
          </cell>
          <cell r="Q12" t="str">
            <v/>
          </cell>
          <cell r="T12">
            <v>31</v>
          </cell>
          <cell r="U12">
            <v>1350</v>
          </cell>
          <cell r="V12">
            <v>4</v>
          </cell>
          <cell r="W12">
            <v>0</v>
          </cell>
          <cell r="X12" t="str">
            <v>13</v>
          </cell>
          <cell r="Y12" t="str">
            <v>50</v>
          </cell>
          <cell r="Z12">
            <v>9.6064814814814815E-3</v>
          </cell>
        </row>
        <row r="13">
          <cell r="D13">
            <v>0</v>
          </cell>
          <cell r="E13">
            <v>0</v>
          </cell>
          <cell r="F13" t="str">
            <v/>
          </cell>
          <cell r="G13" t="str">
            <v/>
          </cell>
          <cell r="H13" t="str">
            <v/>
          </cell>
          <cell r="M13">
            <v>0</v>
          </cell>
          <cell r="N13">
            <v>0</v>
          </cell>
          <cell r="O13" t="str">
            <v/>
          </cell>
          <cell r="P13" t="str">
            <v/>
          </cell>
          <cell r="Q13" t="str">
            <v/>
          </cell>
          <cell r="T13">
            <v>39</v>
          </cell>
          <cell r="U13">
            <v>1456</v>
          </cell>
          <cell r="V13">
            <v>4</v>
          </cell>
          <cell r="W13">
            <v>0</v>
          </cell>
          <cell r="X13" t="str">
            <v>14</v>
          </cell>
          <cell r="Y13" t="str">
            <v>56</v>
          </cell>
          <cell r="Z13">
            <v>1.037037037037037E-2</v>
          </cell>
        </row>
        <row r="14">
          <cell r="D14">
            <v>0</v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M14">
            <v>0</v>
          </cell>
          <cell r="N14">
            <v>0</v>
          </cell>
          <cell r="O14" t="str">
            <v/>
          </cell>
          <cell r="P14" t="str">
            <v/>
          </cell>
          <cell r="Q14" t="str">
            <v/>
          </cell>
          <cell r="T14">
            <v>19</v>
          </cell>
          <cell r="U14">
            <v>1936</v>
          </cell>
          <cell r="V14">
            <v>4</v>
          </cell>
          <cell r="W14">
            <v>0</v>
          </cell>
          <cell r="X14" t="str">
            <v>19</v>
          </cell>
          <cell r="Y14" t="str">
            <v>36</v>
          </cell>
          <cell r="Z14">
            <v>1.3611111111111114E-2</v>
          </cell>
        </row>
        <row r="15">
          <cell r="D15">
            <v>0</v>
          </cell>
          <cell r="E15">
            <v>0</v>
          </cell>
          <cell r="F15" t="str">
            <v/>
          </cell>
          <cell r="G15" t="str">
            <v/>
          </cell>
          <cell r="H15" t="str">
            <v/>
          </cell>
          <cell r="M15">
            <v>0</v>
          </cell>
          <cell r="N15">
            <v>0</v>
          </cell>
          <cell r="O15" t="str">
            <v/>
          </cell>
          <cell r="P15" t="str">
            <v/>
          </cell>
          <cell r="Q15" t="str">
            <v/>
          </cell>
          <cell r="V15">
            <v>0</v>
          </cell>
          <cell r="W15">
            <v>0</v>
          </cell>
          <cell r="X15" t="str">
            <v/>
          </cell>
          <cell r="Y15" t="str">
            <v/>
          </cell>
          <cell r="Z15" t="str">
            <v/>
          </cell>
        </row>
        <row r="16">
          <cell r="D16">
            <v>0</v>
          </cell>
          <cell r="E16">
            <v>0</v>
          </cell>
          <cell r="F16" t="str">
            <v/>
          </cell>
          <cell r="G16" t="str">
            <v/>
          </cell>
          <cell r="H16" t="str">
            <v/>
          </cell>
          <cell r="M16">
            <v>0</v>
          </cell>
          <cell r="N16">
            <v>0</v>
          </cell>
          <cell r="O16" t="str">
            <v/>
          </cell>
          <cell r="P16" t="str">
            <v/>
          </cell>
          <cell r="Q16" t="str">
            <v/>
          </cell>
          <cell r="V16">
            <v>0</v>
          </cell>
          <cell r="W16">
            <v>0</v>
          </cell>
          <cell r="X16" t="str">
            <v/>
          </cell>
          <cell r="Y16" t="str">
            <v/>
          </cell>
          <cell r="Z16" t="str">
            <v/>
          </cell>
        </row>
        <row r="17">
          <cell r="D17">
            <v>0</v>
          </cell>
          <cell r="E17">
            <v>0</v>
          </cell>
          <cell r="F17" t="str">
            <v/>
          </cell>
          <cell r="G17" t="str">
            <v/>
          </cell>
          <cell r="H17" t="str">
            <v/>
          </cell>
          <cell r="M17">
            <v>0</v>
          </cell>
          <cell r="N17">
            <v>0</v>
          </cell>
          <cell r="O17" t="str">
            <v/>
          </cell>
          <cell r="P17" t="str">
            <v/>
          </cell>
          <cell r="Q17" t="str">
            <v/>
          </cell>
          <cell r="V17">
            <v>0</v>
          </cell>
          <cell r="W17">
            <v>0</v>
          </cell>
          <cell r="X17" t="str">
            <v/>
          </cell>
          <cell r="Y17" t="str">
            <v/>
          </cell>
          <cell r="Z17" t="str">
            <v/>
          </cell>
        </row>
        <row r="18">
          <cell r="D18">
            <v>0</v>
          </cell>
          <cell r="E18">
            <v>0</v>
          </cell>
          <cell r="F18" t="str">
            <v/>
          </cell>
          <cell r="G18" t="str">
            <v/>
          </cell>
          <cell r="H18" t="str">
            <v/>
          </cell>
          <cell r="M18">
            <v>0</v>
          </cell>
          <cell r="N18">
            <v>0</v>
          </cell>
          <cell r="O18" t="str">
            <v/>
          </cell>
          <cell r="P18" t="str">
            <v/>
          </cell>
          <cell r="Q18" t="str">
            <v/>
          </cell>
          <cell r="V18">
            <v>0</v>
          </cell>
          <cell r="W18">
            <v>0</v>
          </cell>
          <cell r="X18" t="str">
            <v/>
          </cell>
          <cell r="Y18" t="str">
            <v/>
          </cell>
          <cell r="Z18" t="str">
            <v/>
          </cell>
        </row>
        <row r="19">
          <cell r="D19">
            <v>0</v>
          </cell>
          <cell r="E19">
            <v>0</v>
          </cell>
          <cell r="F19" t="str">
            <v/>
          </cell>
          <cell r="G19" t="str">
            <v/>
          </cell>
          <cell r="H19" t="str">
            <v/>
          </cell>
          <cell r="M19">
            <v>0</v>
          </cell>
          <cell r="N19">
            <v>0</v>
          </cell>
          <cell r="O19" t="str">
            <v/>
          </cell>
          <cell r="P19" t="str">
            <v/>
          </cell>
          <cell r="Q19" t="str">
            <v/>
          </cell>
          <cell r="V19">
            <v>0</v>
          </cell>
          <cell r="W19">
            <v>0</v>
          </cell>
          <cell r="X19" t="str">
            <v/>
          </cell>
          <cell r="Y19" t="str">
            <v/>
          </cell>
          <cell r="Z19" t="str">
            <v/>
          </cell>
        </row>
        <row r="20">
          <cell r="D20">
            <v>0</v>
          </cell>
          <cell r="E20">
            <v>0</v>
          </cell>
          <cell r="F20" t="str">
            <v/>
          </cell>
          <cell r="G20" t="str">
            <v/>
          </cell>
          <cell r="H20" t="str">
            <v/>
          </cell>
          <cell r="M20">
            <v>0</v>
          </cell>
          <cell r="N20">
            <v>0</v>
          </cell>
          <cell r="O20" t="str">
            <v/>
          </cell>
          <cell r="P20" t="str">
            <v/>
          </cell>
          <cell r="Q20" t="str">
            <v/>
          </cell>
          <cell r="V20">
            <v>0</v>
          </cell>
          <cell r="W20">
            <v>0</v>
          </cell>
          <cell r="X20" t="str">
            <v/>
          </cell>
          <cell r="Y20" t="str">
            <v/>
          </cell>
          <cell r="Z20" t="str">
            <v/>
          </cell>
        </row>
        <row r="21">
          <cell r="D21">
            <v>0</v>
          </cell>
          <cell r="E21">
            <v>0</v>
          </cell>
          <cell r="F21" t="str">
            <v/>
          </cell>
          <cell r="G21" t="str">
            <v/>
          </cell>
          <cell r="H21" t="str">
            <v/>
          </cell>
          <cell r="M21">
            <v>0</v>
          </cell>
          <cell r="N21">
            <v>0</v>
          </cell>
          <cell r="O21" t="str">
            <v/>
          </cell>
          <cell r="P21" t="str">
            <v/>
          </cell>
          <cell r="Q21" t="str">
            <v/>
          </cell>
          <cell r="V21">
            <v>0</v>
          </cell>
          <cell r="W21">
            <v>0</v>
          </cell>
          <cell r="X21" t="str">
            <v/>
          </cell>
          <cell r="Y21" t="str">
            <v/>
          </cell>
          <cell r="Z21" t="str">
            <v/>
          </cell>
        </row>
        <row r="22">
          <cell r="D22">
            <v>0</v>
          </cell>
          <cell r="E22">
            <v>0</v>
          </cell>
          <cell r="F22" t="str">
            <v/>
          </cell>
          <cell r="G22" t="str">
            <v/>
          </cell>
          <cell r="H22" t="str">
            <v/>
          </cell>
          <cell r="M22">
            <v>0</v>
          </cell>
          <cell r="N22">
            <v>0</v>
          </cell>
          <cell r="O22" t="str">
            <v/>
          </cell>
          <cell r="P22" t="str">
            <v/>
          </cell>
          <cell r="Q22" t="str">
            <v/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</row>
        <row r="23">
          <cell r="D23">
            <v>0</v>
          </cell>
          <cell r="E23">
            <v>0</v>
          </cell>
          <cell r="F23" t="str">
            <v/>
          </cell>
          <cell r="G23" t="str">
            <v/>
          </cell>
          <cell r="H23" t="str">
            <v/>
          </cell>
          <cell r="M23">
            <v>0</v>
          </cell>
          <cell r="N23">
            <v>0</v>
          </cell>
          <cell r="O23" t="str">
            <v/>
          </cell>
          <cell r="P23" t="str">
            <v/>
          </cell>
          <cell r="Q23" t="str">
            <v/>
          </cell>
          <cell r="V23">
            <v>0</v>
          </cell>
          <cell r="W23">
            <v>0</v>
          </cell>
          <cell r="X23" t="str">
            <v/>
          </cell>
          <cell r="Y23" t="str">
            <v/>
          </cell>
          <cell r="Z23" t="str">
            <v/>
          </cell>
        </row>
        <row r="24">
          <cell r="D24">
            <v>0</v>
          </cell>
          <cell r="E24">
            <v>0</v>
          </cell>
          <cell r="F24" t="str">
            <v/>
          </cell>
          <cell r="G24" t="str">
            <v/>
          </cell>
          <cell r="H24" t="str">
            <v/>
          </cell>
          <cell r="M24">
            <v>0</v>
          </cell>
          <cell r="N24">
            <v>0</v>
          </cell>
          <cell r="O24" t="str">
            <v/>
          </cell>
          <cell r="P24" t="str">
            <v/>
          </cell>
          <cell r="Q24" t="str">
            <v/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</row>
        <row r="25">
          <cell r="D25">
            <v>0</v>
          </cell>
          <cell r="E25">
            <v>0</v>
          </cell>
          <cell r="F25" t="str">
            <v/>
          </cell>
          <cell r="G25" t="str">
            <v/>
          </cell>
          <cell r="H25" t="str">
            <v/>
          </cell>
          <cell r="M25">
            <v>0</v>
          </cell>
          <cell r="N25">
            <v>0</v>
          </cell>
          <cell r="O25" t="str">
            <v/>
          </cell>
          <cell r="P25" t="str">
            <v/>
          </cell>
          <cell r="Q25" t="str">
            <v/>
          </cell>
          <cell r="V25">
            <v>0</v>
          </cell>
          <cell r="W25">
            <v>0</v>
          </cell>
          <cell r="X25" t="str">
            <v/>
          </cell>
          <cell r="Y25" t="str">
            <v/>
          </cell>
          <cell r="Z25" t="str">
            <v/>
          </cell>
        </row>
        <row r="26">
          <cell r="D26">
            <v>0</v>
          </cell>
          <cell r="E26">
            <v>0</v>
          </cell>
          <cell r="F26" t="str">
            <v/>
          </cell>
          <cell r="G26" t="str">
            <v/>
          </cell>
          <cell r="H26" t="str">
            <v/>
          </cell>
          <cell r="M26">
            <v>0</v>
          </cell>
          <cell r="N26">
            <v>0</v>
          </cell>
          <cell r="O26" t="str">
            <v/>
          </cell>
          <cell r="P26" t="str">
            <v/>
          </cell>
          <cell r="Q26" t="str">
            <v/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</row>
        <row r="27">
          <cell r="D27">
            <v>0</v>
          </cell>
          <cell r="E27">
            <v>0</v>
          </cell>
          <cell r="F27" t="str">
            <v/>
          </cell>
          <cell r="G27" t="str">
            <v/>
          </cell>
          <cell r="H27" t="str">
            <v/>
          </cell>
          <cell r="M27">
            <v>0</v>
          </cell>
          <cell r="N27">
            <v>0</v>
          </cell>
          <cell r="O27" t="str">
            <v/>
          </cell>
          <cell r="P27" t="str">
            <v/>
          </cell>
          <cell r="Q27" t="str">
            <v/>
          </cell>
          <cell r="V27">
            <v>0</v>
          </cell>
          <cell r="W27">
            <v>0</v>
          </cell>
          <cell r="X27" t="str">
            <v/>
          </cell>
          <cell r="Y27" t="str">
            <v/>
          </cell>
          <cell r="Z27" t="str">
            <v/>
          </cell>
        </row>
        <row r="28">
          <cell r="D28">
            <v>0</v>
          </cell>
          <cell r="E28">
            <v>0</v>
          </cell>
          <cell r="F28" t="str">
            <v/>
          </cell>
          <cell r="G28" t="str">
            <v/>
          </cell>
          <cell r="H28" t="str">
            <v/>
          </cell>
          <cell r="M28">
            <v>0</v>
          </cell>
          <cell r="N28">
            <v>0</v>
          </cell>
          <cell r="O28" t="str">
            <v/>
          </cell>
          <cell r="P28" t="str">
            <v/>
          </cell>
          <cell r="Q28" t="str">
            <v/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</row>
        <row r="29">
          <cell r="D29">
            <v>0</v>
          </cell>
          <cell r="E29">
            <v>0</v>
          </cell>
          <cell r="F29" t="str">
            <v/>
          </cell>
          <cell r="G29" t="str">
            <v/>
          </cell>
          <cell r="H29" t="str">
            <v/>
          </cell>
          <cell r="M29">
            <v>0</v>
          </cell>
          <cell r="N29">
            <v>0</v>
          </cell>
          <cell r="O29" t="str">
            <v/>
          </cell>
          <cell r="P29" t="str">
            <v/>
          </cell>
          <cell r="Q29" t="str">
            <v/>
          </cell>
          <cell r="V29">
            <v>0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</row>
        <row r="30">
          <cell r="D30">
            <v>0</v>
          </cell>
          <cell r="E30">
            <v>0</v>
          </cell>
          <cell r="F30" t="str">
            <v/>
          </cell>
          <cell r="G30" t="str">
            <v/>
          </cell>
          <cell r="H30" t="str">
            <v/>
          </cell>
          <cell r="M30">
            <v>0</v>
          </cell>
          <cell r="N30">
            <v>0</v>
          </cell>
          <cell r="O30" t="str">
            <v/>
          </cell>
          <cell r="P30" t="str">
            <v/>
          </cell>
          <cell r="Q30" t="str">
            <v/>
          </cell>
          <cell r="V30">
            <v>0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</row>
        <row r="31">
          <cell r="D31">
            <v>0</v>
          </cell>
          <cell r="E31">
            <v>0</v>
          </cell>
          <cell r="F31" t="str">
            <v/>
          </cell>
          <cell r="G31" t="str">
            <v/>
          </cell>
          <cell r="H31" t="str">
            <v/>
          </cell>
          <cell r="M31">
            <v>0</v>
          </cell>
          <cell r="N31">
            <v>0</v>
          </cell>
          <cell r="O31" t="str">
            <v/>
          </cell>
          <cell r="P31" t="str">
            <v/>
          </cell>
          <cell r="Q31" t="str">
            <v/>
          </cell>
          <cell r="V31">
            <v>0</v>
          </cell>
          <cell r="W31">
            <v>0</v>
          </cell>
          <cell r="X31" t="str">
            <v/>
          </cell>
          <cell r="Y31" t="str">
            <v/>
          </cell>
          <cell r="Z31" t="str">
            <v/>
          </cell>
        </row>
        <row r="32">
          <cell r="D32">
            <v>0</v>
          </cell>
          <cell r="E32">
            <v>0</v>
          </cell>
          <cell r="F32" t="str">
            <v/>
          </cell>
          <cell r="G32" t="str">
            <v/>
          </cell>
          <cell r="H32" t="str">
            <v/>
          </cell>
          <cell r="M32">
            <v>0</v>
          </cell>
          <cell r="N32">
            <v>0</v>
          </cell>
          <cell r="O32" t="str">
            <v/>
          </cell>
          <cell r="P32" t="str">
            <v/>
          </cell>
          <cell r="Q32" t="str">
            <v/>
          </cell>
          <cell r="V32">
            <v>0</v>
          </cell>
          <cell r="W32">
            <v>0</v>
          </cell>
          <cell r="X32" t="str">
            <v/>
          </cell>
          <cell r="Y32" t="str">
            <v/>
          </cell>
          <cell r="Z32" t="str">
            <v/>
          </cell>
        </row>
        <row r="33">
          <cell r="D33">
            <v>0</v>
          </cell>
          <cell r="E33">
            <v>0</v>
          </cell>
          <cell r="F33" t="str">
            <v/>
          </cell>
          <cell r="G33" t="str">
            <v/>
          </cell>
          <cell r="H33" t="str">
            <v/>
          </cell>
          <cell r="M33">
            <v>0</v>
          </cell>
          <cell r="N33">
            <v>0</v>
          </cell>
          <cell r="O33" t="str">
            <v/>
          </cell>
          <cell r="P33" t="str">
            <v/>
          </cell>
          <cell r="Q33" t="str">
            <v/>
          </cell>
          <cell r="V33">
            <v>0</v>
          </cell>
          <cell r="W33">
            <v>0</v>
          </cell>
          <cell r="X33" t="str">
            <v/>
          </cell>
          <cell r="Y33" t="str">
            <v/>
          </cell>
          <cell r="Z33" t="str">
            <v/>
          </cell>
        </row>
        <row r="34">
          <cell r="D34">
            <v>0</v>
          </cell>
          <cell r="E34">
            <v>0</v>
          </cell>
          <cell r="F34" t="str">
            <v/>
          </cell>
          <cell r="G34" t="str">
            <v/>
          </cell>
          <cell r="H34" t="str">
            <v/>
          </cell>
          <cell r="M34">
            <v>0</v>
          </cell>
          <cell r="N34">
            <v>0</v>
          </cell>
          <cell r="O34" t="str">
            <v/>
          </cell>
          <cell r="P34" t="str">
            <v/>
          </cell>
          <cell r="Q34" t="str">
            <v/>
          </cell>
          <cell r="V34">
            <v>0</v>
          </cell>
          <cell r="W34">
            <v>0</v>
          </cell>
          <cell r="X34" t="str">
            <v/>
          </cell>
          <cell r="Y34" t="str">
            <v/>
          </cell>
          <cell r="Z34" t="str">
            <v/>
          </cell>
        </row>
        <row r="35">
          <cell r="D35">
            <v>0</v>
          </cell>
          <cell r="E35">
            <v>0</v>
          </cell>
          <cell r="F35" t="str">
            <v/>
          </cell>
          <cell r="G35" t="str">
            <v/>
          </cell>
          <cell r="H35" t="str">
            <v/>
          </cell>
          <cell r="M35">
            <v>0</v>
          </cell>
          <cell r="N35">
            <v>0</v>
          </cell>
          <cell r="O35" t="str">
            <v/>
          </cell>
          <cell r="P35" t="str">
            <v/>
          </cell>
          <cell r="Q35" t="str">
            <v/>
          </cell>
          <cell r="V35">
            <v>0</v>
          </cell>
          <cell r="W35">
            <v>0</v>
          </cell>
          <cell r="X35" t="str">
            <v/>
          </cell>
          <cell r="Y35" t="str">
            <v/>
          </cell>
          <cell r="Z35" t="str">
            <v/>
          </cell>
        </row>
        <row r="36">
          <cell r="D36">
            <v>0</v>
          </cell>
          <cell r="E36">
            <v>0</v>
          </cell>
          <cell r="F36" t="str">
            <v/>
          </cell>
          <cell r="G36" t="str">
            <v/>
          </cell>
          <cell r="H36" t="str">
            <v/>
          </cell>
          <cell r="M36">
            <v>0</v>
          </cell>
          <cell r="N36">
            <v>0</v>
          </cell>
          <cell r="O36" t="str">
            <v/>
          </cell>
          <cell r="P36" t="str">
            <v/>
          </cell>
          <cell r="Q36" t="str">
            <v/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</row>
        <row r="37">
          <cell r="D37">
            <v>0</v>
          </cell>
          <cell r="E37">
            <v>0</v>
          </cell>
          <cell r="F37" t="str">
            <v/>
          </cell>
          <cell r="G37" t="str">
            <v/>
          </cell>
          <cell r="H37" t="str">
            <v/>
          </cell>
          <cell r="M37">
            <v>0</v>
          </cell>
          <cell r="N37">
            <v>0</v>
          </cell>
          <cell r="O37" t="str">
            <v/>
          </cell>
          <cell r="P37" t="str">
            <v/>
          </cell>
          <cell r="Q37" t="str">
            <v/>
          </cell>
          <cell r="V37">
            <v>0</v>
          </cell>
          <cell r="W37">
            <v>0</v>
          </cell>
          <cell r="X37" t="str">
            <v/>
          </cell>
          <cell r="Y37" t="str">
            <v/>
          </cell>
          <cell r="Z37" t="str">
            <v/>
          </cell>
        </row>
        <row r="38">
          <cell r="D38">
            <v>0</v>
          </cell>
          <cell r="E38">
            <v>0</v>
          </cell>
          <cell r="F38" t="str">
            <v/>
          </cell>
          <cell r="G38" t="str">
            <v/>
          </cell>
          <cell r="H38" t="str">
            <v/>
          </cell>
          <cell r="M38">
            <v>0</v>
          </cell>
          <cell r="N38">
            <v>0</v>
          </cell>
          <cell r="O38" t="str">
            <v/>
          </cell>
          <cell r="P38" t="str">
            <v/>
          </cell>
          <cell r="Q38" t="str">
            <v/>
          </cell>
          <cell r="V38">
            <v>0</v>
          </cell>
          <cell r="W38">
            <v>0</v>
          </cell>
          <cell r="X38" t="str">
            <v/>
          </cell>
          <cell r="Y38" t="str">
            <v/>
          </cell>
          <cell r="Z38" t="str">
            <v/>
          </cell>
        </row>
        <row r="39">
          <cell r="D39">
            <v>0</v>
          </cell>
          <cell r="E39">
            <v>0</v>
          </cell>
          <cell r="F39" t="str">
            <v/>
          </cell>
          <cell r="G39" t="str">
            <v/>
          </cell>
          <cell r="H39" t="str">
            <v/>
          </cell>
          <cell r="M39">
            <v>0</v>
          </cell>
          <cell r="N39">
            <v>0</v>
          </cell>
          <cell r="O39" t="str">
            <v/>
          </cell>
          <cell r="P39" t="str">
            <v/>
          </cell>
          <cell r="Q39" t="str">
            <v/>
          </cell>
          <cell r="V39">
            <v>0</v>
          </cell>
          <cell r="W39">
            <v>0</v>
          </cell>
          <cell r="X39" t="str">
            <v/>
          </cell>
          <cell r="Y39" t="str">
            <v/>
          </cell>
          <cell r="Z39" t="str">
            <v/>
          </cell>
        </row>
        <row r="40">
          <cell r="D40">
            <v>0</v>
          </cell>
          <cell r="E40">
            <v>0</v>
          </cell>
          <cell r="F40" t="str">
            <v/>
          </cell>
          <cell r="G40" t="str">
            <v/>
          </cell>
          <cell r="H40" t="str">
            <v/>
          </cell>
          <cell r="M40">
            <v>0</v>
          </cell>
          <cell r="N40">
            <v>0</v>
          </cell>
          <cell r="O40" t="str">
            <v/>
          </cell>
          <cell r="P40" t="str">
            <v/>
          </cell>
          <cell r="Q40" t="str">
            <v/>
          </cell>
          <cell r="V40">
            <v>0</v>
          </cell>
          <cell r="W40">
            <v>0</v>
          </cell>
          <cell r="X40" t="str">
            <v/>
          </cell>
          <cell r="Y40" t="str">
            <v/>
          </cell>
          <cell r="Z40" t="str">
            <v/>
          </cell>
        </row>
        <row r="41">
          <cell r="D41">
            <v>0</v>
          </cell>
          <cell r="E41">
            <v>0</v>
          </cell>
          <cell r="F41" t="str">
            <v/>
          </cell>
          <cell r="G41" t="str">
            <v/>
          </cell>
          <cell r="H41" t="str">
            <v/>
          </cell>
          <cell r="M41">
            <v>0</v>
          </cell>
          <cell r="N41">
            <v>0</v>
          </cell>
          <cell r="O41" t="str">
            <v/>
          </cell>
          <cell r="P41" t="str">
            <v/>
          </cell>
          <cell r="Q41" t="str">
            <v/>
          </cell>
          <cell r="V41">
            <v>0</v>
          </cell>
          <cell r="W41">
            <v>0</v>
          </cell>
          <cell r="X41" t="str">
            <v/>
          </cell>
          <cell r="Y41" t="str">
            <v/>
          </cell>
          <cell r="Z41" t="str">
            <v/>
          </cell>
        </row>
        <row r="42">
          <cell r="D42">
            <v>0</v>
          </cell>
          <cell r="E42">
            <v>0</v>
          </cell>
          <cell r="F42" t="str">
            <v/>
          </cell>
          <cell r="G42" t="str">
            <v/>
          </cell>
          <cell r="H42" t="str">
            <v/>
          </cell>
          <cell r="M42">
            <v>0</v>
          </cell>
          <cell r="N42">
            <v>0</v>
          </cell>
          <cell r="O42" t="str">
            <v/>
          </cell>
          <cell r="P42" t="str">
            <v/>
          </cell>
          <cell r="Q42" t="str">
            <v/>
          </cell>
          <cell r="V42">
            <v>0</v>
          </cell>
          <cell r="W42">
            <v>0</v>
          </cell>
          <cell r="X42" t="str">
            <v/>
          </cell>
          <cell r="Y42" t="str">
            <v/>
          </cell>
          <cell r="Z42" t="str">
            <v/>
          </cell>
        </row>
        <row r="43">
          <cell r="D43">
            <v>0</v>
          </cell>
          <cell r="E43">
            <v>0</v>
          </cell>
          <cell r="F43" t="str">
            <v/>
          </cell>
          <cell r="G43" t="str">
            <v/>
          </cell>
          <cell r="H43" t="str">
            <v/>
          </cell>
          <cell r="M43">
            <v>0</v>
          </cell>
          <cell r="N43">
            <v>0</v>
          </cell>
          <cell r="O43" t="str">
            <v/>
          </cell>
          <cell r="P43" t="str">
            <v/>
          </cell>
          <cell r="Q43" t="str">
            <v/>
          </cell>
          <cell r="V43">
            <v>0</v>
          </cell>
          <cell r="W43">
            <v>0</v>
          </cell>
          <cell r="X43" t="str">
            <v/>
          </cell>
          <cell r="Y43" t="str">
            <v/>
          </cell>
          <cell r="Z43" t="str">
            <v/>
          </cell>
        </row>
        <row r="44">
          <cell r="D44">
            <v>0</v>
          </cell>
          <cell r="E44">
            <v>0</v>
          </cell>
          <cell r="F44" t="str">
            <v/>
          </cell>
          <cell r="G44" t="str">
            <v/>
          </cell>
          <cell r="H44" t="str">
            <v/>
          </cell>
          <cell r="M44">
            <v>0</v>
          </cell>
          <cell r="N44">
            <v>0</v>
          </cell>
          <cell r="O44" t="str">
            <v/>
          </cell>
          <cell r="P44" t="str">
            <v/>
          </cell>
          <cell r="Q44" t="str">
            <v/>
          </cell>
          <cell r="V44">
            <v>0</v>
          </cell>
          <cell r="W44">
            <v>0</v>
          </cell>
          <cell r="X44" t="str">
            <v/>
          </cell>
          <cell r="Y44" t="str">
            <v/>
          </cell>
          <cell r="Z44" t="str">
            <v/>
          </cell>
        </row>
        <row r="45">
          <cell r="D45">
            <v>0</v>
          </cell>
          <cell r="E45">
            <v>0</v>
          </cell>
          <cell r="F45" t="str">
            <v/>
          </cell>
          <cell r="G45" t="str">
            <v/>
          </cell>
          <cell r="H45" t="str">
            <v/>
          </cell>
          <cell r="M45">
            <v>0</v>
          </cell>
          <cell r="N45">
            <v>0</v>
          </cell>
          <cell r="O45" t="str">
            <v/>
          </cell>
          <cell r="P45" t="str">
            <v/>
          </cell>
          <cell r="Q45" t="str">
            <v/>
          </cell>
          <cell r="V45">
            <v>0</v>
          </cell>
          <cell r="W45">
            <v>0</v>
          </cell>
          <cell r="X45" t="str">
            <v/>
          </cell>
          <cell r="Y45" t="str">
            <v/>
          </cell>
          <cell r="Z45" t="str">
            <v/>
          </cell>
        </row>
        <row r="46">
          <cell r="D46">
            <v>0</v>
          </cell>
          <cell r="E46">
            <v>0</v>
          </cell>
          <cell r="F46" t="str">
            <v/>
          </cell>
          <cell r="G46" t="str">
            <v/>
          </cell>
          <cell r="H46" t="str">
            <v/>
          </cell>
          <cell r="M46">
            <v>0</v>
          </cell>
          <cell r="N46">
            <v>0</v>
          </cell>
          <cell r="O46" t="str">
            <v/>
          </cell>
          <cell r="P46" t="str">
            <v/>
          </cell>
          <cell r="Q46" t="str">
            <v/>
          </cell>
          <cell r="V46">
            <v>0</v>
          </cell>
          <cell r="W46">
            <v>0</v>
          </cell>
          <cell r="X46" t="str">
            <v/>
          </cell>
          <cell r="Y46" t="str">
            <v/>
          </cell>
          <cell r="Z46" t="str">
            <v/>
          </cell>
        </row>
        <row r="47">
          <cell r="D47">
            <v>0</v>
          </cell>
          <cell r="E47">
            <v>0</v>
          </cell>
          <cell r="F47" t="str">
            <v/>
          </cell>
          <cell r="G47" t="str">
            <v/>
          </cell>
          <cell r="H47" t="str">
            <v/>
          </cell>
          <cell r="M47">
            <v>0</v>
          </cell>
          <cell r="N47">
            <v>0</v>
          </cell>
          <cell r="O47" t="str">
            <v/>
          </cell>
          <cell r="P47" t="str">
            <v/>
          </cell>
          <cell r="Q47" t="str">
            <v/>
          </cell>
          <cell r="V47">
            <v>0</v>
          </cell>
          <cell r="W47">
            <v>0</v>
          </cell>
          <cell r="X47" t="str">
            <v/>
          </cell>
          <cell r="Y47" t="str">
            <v/>
          </cell>
          <cell r="Z47" t="str">
            <v/>
          </cell>
        </row>
        <row r="48">
          <cell r="D48">
            <v>0</v>
          </cell>
          <cell r="E48">
            <v>0</v>
          </cell>
          <cell r="F48" t="str">
            <v/>
          </cell>
          <cell r="G48" t="str">
            <v/>
          </cell>
          <cell r="H48" t="str">
            <v/>
          </cell>
          <cell r="M48">
            <v>0</v>
          </cell>
          <cell r="N48">
            <v>0</v>
          </cell>
          <cell r="O48" t="str">
            <v/>
          </cell>
          <cell r="P48" t="str">
            <v/>
          </cell>
          <cell r="Q48" t="str">
            <v/>
          </cell>
          <cell r="V48">
            <v>0</v>
          </cell>
          <cell r="W48">
            <v>0</v>
          </cell>
          <cell r="X48" t="str">
            <v/>
          </cell>
          <cell r="Y48" t="str">
            <v/>
          </cell>
          <cell r="Z48" t="str">
            <v/>
          </cell>
        </row>
        <row r="49">
          <cell r="D49">
            <v>0</v>
          </cell>
          <cell r="E49">
            <v>0</v>
          </cell>
          <cell r="F49" t="str">
            <v/>
          </cell>
          <cell r="G49" t="str">
            <v/>
          </cell>
          <cell r="H49" t="str">
            <v/>
          </cell>
          <cell r="M49">
            <v>0</v>
          </cell>
          <cell r="N49">
            <v>0</v>
          </cell>
          <cell r="O49" t="str">
            <v/>
          </cell>
          <cell r="P49" t="str">
            <v/>
          </cell>
          <cell r="Q49" t="str">
            <v/>
          </cell>
          <cell r="V49">
            <v>0</v>
          </cell>
          <cell r="W49">
            <v>0</v>
          </cell>
          <cell r="X49" t="str">
            <v/>
          </cell>
          <cell r="Y49" t="str">
            <v/>
          </cell>
          <cell r="Z49" t="str">
            <v/>
          </cell>
        </row>
        <row r="50">
          <cell r="D50">
            <v>0</v>
          </cell>
          <cell r="E50">
            <v>0</v>
          </cell>
          <cell r="F50" t="str">
            <v/>
          </cell>
          <cell r="G50" t="str">
            <v/>
          </cell>
          <cell r="H50" t="str">
            <v/>
          </cell>
          <cell r="M50">
            <v>0</v>
          </cell>
          <cell r="N50">
            <v>0</v>
          </cell>
          <cell r="O50" t="str">
            <v/>
          </cell>
          <cell r="P50" t="str">
            <v/>
          </cell>
          <cell r="Q50" t="str">
            <v/>
          </cell>
          <cell r="V50">
            <v>0</v>
          </cell>
          <cell r="W50">
            <v>0</v>
          </cell>
          <cell r="X50" t="str">
            <v/>
          </cell>
          <cell r="Y50" t="str">
            <v/>
          </cell>
          <cell r="Z50" t="str">
            <v/>
          </cell>
        </row>
        <row r="51">
          <cell r="D51">
            <v>0</v>
          </cell>
          <cell r="E51">
            <v>0</v>
          </cell>
          <cell r="F51" t="str">
            <v/>
          </cell>
          <cell r="G51" t="str">
            <v/>
          </cell>
          <cell r="H51" t="str">
            <v/>
          </cell>
          <cell r="M51">
            <v>0</v>
          </cell>
          <cell r="N51">
            <v>0</v>
          </cell>
          <cell r="O51" t="str">
            <v/>
          </cell>
          <cell r="P51" t="str">
            <v/>
          </cell>
          <cell r="Q51" t="str">
            <v/>
          </cell>
          <cell r="V51">
            <v>0</v>
          </cell>
          <cell r="W51">
            <v>0</v>
          </cell>
          <cell r="X51" t="str">
            <v/>
          </cell>
          <cell r="Y51" t="str">
            <v/>
          </cell>
          <cell r="Z51" t="str">
            <v/>
          </cell>
        </row>
        <row r="52">
          <cell r="D52">
            <v>0</v>
          </cell>
          <cell r="E52">
            <v>0</v>
          </cell>
          <cell r="F52" t="str">
            <v/>
          </cell>
          <cell r="G52" t="str">
            <v/>
          </cell>
          <cell r="H52" t="str">
            <v/>
          </cell>
          <cell r="M52">
            <v>0</v>
          </cell>
          <cell r="N52">
            <v>0</v>
          </cell>
          <cell r="O52" t="str">
            <v/>
          </cell>
          <cell r="P52" t="str">
            <v/>
          </cell>
          <cell r="Q52" t="str">
            <v/>
          </cell>
          <cell r="V52">
            <v>0</v>
          </cell>
          <cell r="W52">
            <v>0</v>
          </cell>
          <cell r="X52" t="str">
            <v/>
          </cell>
          <cell r="Y52" t="str">
            <v/>
          </cell>
          <cell r="Z52" t="str">
            <v/>
          </cell>
        </row>
        <row r="53">
          <cell r="D53">
            <v>0</v>
          </cell>
          <cell r="E53">
            <v>0</v>
          </cell>
          <cell r="F53" t="str">
            <v/>
          </cell>
          <cell r="G53" t="str">
            <v/>
          </cell>
          <cell r="H53" t="str">
            <v/>
          </cell>
          <cell r="M53">
            <v>0</v>
          </cell>
          <cell r="N53">
            <v>0</v>
          </cell>
          <cell r="O53" t="str">
            <v/>
          </cell>
          <cell r="P53" t="str">
            <v/>
          </cell>
          <cell r="Q53" t="str">
            <v/>
          </cell>
          <cell r="V53">
            <v>0</v>
          </cell>
          <cell r="W53">
            <v>0</v>
          </cell>
          <cell r="X53" t="str">
            <v/>
          </cell>
          <cell r="Y53" t="str">
            <v/>
          </cell>
          <cell r="Z53" t="str">
            <v/>
          </cell>
        </row>
        <row r="54">
          <cell r="D54">
            <v>0</v>
          </cell>
          <cell r="E54">
            <v>0</v>
          </cell>
          <cell r="F54" t="str">
            <v/>
          </cell>
          <cell r="G54" t="str">
            <v/>
          </cell>
          <cell r="H54" t="str">
            <v/>
          </cell>
          <cell r="M54">
            <v>0</v>
          </cell>
          <cell r="N54">
            <v>0</v>
          </cell>
          <cell r="O54" t="str">
            <v/>
          </cell>
          <cell r="P54" t="str">
            <v/>
          </cell>
          <cell r="Q54" t="str">
            <v/>
          </cell>
          <cell r="V54">
            <v>0</v>
          </cell>
          <cell r="W54">
            <v>0</v>
          </cell>
          <cell r="X54" t="str">
            <v/>
          </cell>
          <cell r="Y54" t="str">
            <v/>
          </cell>
          <cell r="Z54" t="str">
            <v/>
          </cell>
        </row>
        <row r="55">
          <cell r="D55">
            <v>0</v>
          </cell>
          <cell r="E55">
            <v>0</v>
          </cell>
          <cell r="F55" t="str">
            <v/>
          </cell>
          <cell r="G55" t="str">
            <v/>
          </cell>
          <cell r="H55" t="str">
            <v/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V55">
            <v>0</v>
          </cell>
          <cell r="W55">
            <v>0</v>
          </cell>
          <cell r="X55" t="str">
            <v/>
          </cell>
          <cell r="Y55" t="str">
            <v/>
          </cell>
          <cell r="Z55" t="str">
            <v/>
          </cell>
        </row>
        <row r="56">
          <cell r="D56">
            <v>0</v>
          </cell>
          <cell r="E56">
            <v>0</v>
          </cell>
          <cell r="F56" t="str">
            <v/>
          </cell>
          <cell r="G56" t="str">
            <v/>
          </cell>
          <cell r="H56" t="str">
            <v/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V56">
            <v>0</v>
          </cell>
          <cell r="W56">
            <v>0</v>
          </cell>
          <cell r="X56" t="str">
            <v/>
          </cell>
          <cell r="Y56" t="str">
            <v/>
          </cell>
          <cell r="Z56" t="str">
            <v/>
          </cell>
        </row>
        <row r="57">
          <cell r="D57">
            <v>0</v>
          </cell>
          <cell r="E57">
            <v>0</v>
          </cell>
          <cell r="F57" t="str">
            <v/>
          </cell>
          <cell r="G57" t="str">
            <v/>
          </cell>
          <cell r="H57" t="str">
            <v/>
          </cell>
          <cell r="M57">
            <v>0</v>
          </cell>
          <cell r="N57">
            <v>0</v>
          </cell>
          <cell r="O57" t="str">
            <v/>
          </cell>
          <cell r="P57" t="str">
            <v/>
          </cell>
          <cell r="Q57" t="str">
            <v/>
          </cell>
          <cell r="V57">
            <v>0</v>
          </cell>
          <cell r="W57">
            <v>0</v>
          </cell>
          <cell r="X57" t="str">
            <v/>
          </cell>
          <cell r="Y57" t="str">
            <v/>
          </cell>
          <cell r="Z57" t="str">
            <v/>
          </cell>
        </row>
        <row r="58">
          <cell r="D58">
            <v>0</v>
          </cell>
          <cell r="E58">
            <v>0</v>
          </cell>
          <cell r="F58" t="str">
            <v/>
          </cell>
          <cell r="G58" t="str">
            <v/>
          </cell>
          <cell r="H58" t="str">
            <v/>
          </cell>
          <cell r="M58">
            <v>0</v>
          </cell>
          <cell r="N58">
            <v>0</v>
          </cell>
          <cell r="O58" t="str">
            <v/>
          </cell>
          <cell r="P58" t="str">
            <v/>
          </cell>
          <cell r="Q58" t="str">
            <v/>
          </cell>
          <cell r="V58">
            <v>0</v>
          </cell>
          <cell r="W58">
            <v>0</v>
          </cell>
          <cell r="X58" t="str">
            <v/>
          </cell>
          <cell r="Y58" t="str">
            <v/>
          </cell>
          <cell r="Z58" t="str">
            <v/>
          </cell>
        </row>
        <row r="59">
          <cell r="D59">
            <v>0</v>
          </cell>
          <cell r="E59">
            <v>0</v>
          </cell>
          <cell r="F59" t="str">
            <v/>
          </cell>
          <cell r="G59" t="str">
            <v/>
          </cell>
          <cell r="H59" t="str">
            <v/>
          </cell>
          <cell r="M59">
            <v>0</v>
          </cell>
          <cell r="N59">
            <v>0</v>
          </cell>
          <cell r="O59" t="str">
            <v/>
          </cell>
          <cell r="P59" t="str">
            <v/>
          </cell>
          <cell r="Q59" t="str">
            <v/>
          </cell>
          <cell r="V59">
            <v>0</v>
          </cell>
          <cell r="W59">
            <v>0</v>
          </cell>
          <cell r="X59" t="str">
            <v/>
          </cell>
          <cell r="Y59" t="str">
            <v/>
          </cell>
          <cell r="Z59" t="str">
            <v/>
          </cell>
        </row>
        <row r="60">
          <cell r="D60">
            <v>0</v>
          </cell>
          <cell r="E60">
            <v>0</v>
          </cell>
          <cell r="F60" t="str">
            <v/>
          </cell>
          <cell r="G60" t="str">
            <v/>
          </cell>
          <cell r="H60" t="str">
            <v/>
          </cell>
          <cell r="M60">
            <v>0</v>
          </cell>
          <cell r="N60">
            <v>0</v>
          </cell>
          <cell r="O60" t="str">
            <v/>
          </cell>
          <cell r="P60" t="str">
            <v/>
          </cell>
          <cell r="Q60" t="str">
            <v/>
          </cell>
          <cell r="V60">
            <v>0</v>
          </cell>
          <cell r="W60">
            <v>0</v>
          </cell>
          <cell r="X60" t="str">
            <v/>
          </cell>
          <cell r="Y60" t="str">
            <v/>
          </cell>
          <cell r="Z60" t="str">
            <v/>
          </cell>
        </row>
        <row r="61">
          <cell r="D61">
            <v>0</v>
          </cell>
          <cell r="E61">
            <v>0</v>
          </cell>
          <cell r="F61" t="str">
            <v/>
          </cell>
          <cell r="G61" t="str">
            <v/>
          </cell>
          <cell r="H61" t="str">
            <v/>
          </cell>
          <cell r="M61">
            <v>0</v>
          </cell>
          <cell r="N61">
            <v>0</v>
          </cell>
          <cell r="O61" t="str">
            <v/>
          </cell>
          <cell r="P61" t="str">
            <v/>
          </cell>
          <cell r="Q61" t="str">
            <v/>
          </cell>
          <cell r="V61">
            <v>0</v>
          </cell>
          <cell r="W61">
            <v>0</v>
          </cell>
          <cell r="X61" t="str">
            <v/>
          </cell>
          <cell r="Y61" t="str">
            <v/>
          </cell>
          <cell r="Z61" t="str">
            <v/>
          </cell>
        </row>
        <row r="62">
          <cell r="D62">
            <v>0</v>
          </cell>
          <cell r="E62">
            <v>0</v>
          </cell>
          <cell r="F62" t="str">
            <v/>
          </cell>
          <cell r="G62" t="str">
            <v/>
          </cell>
          <cell r="H62" t="str">
            <v/>
          </cell>
          <cell r="M62">
            <v>0</v>
          </cell>
          <cell r="N62">
            <v>0</v>
          </cell>
          <cell r="O62" t="str">
            <v/>
          </cell>
          <cell r="P62" t="str">
            <v/>
          </cell>
          <cell r="Q62" t="str">
            <v/>
          </cell>
          <cell r="V62">
            <v>0</v>
          </cell>
          <cell r="W62">
            <v>0</v>
          </cell>
          <cell r="X62" t="str">
            <v/>
          </cell>
          <cell r="Y62" t="str">
            <v/>
          </cell>
          <cell r="Z62" t="str">
            <v/>
          </cell>
        </row>
        <row r="63">
          <cell r="D63">
            <v>0</v>
          </cell>
          <cell r="E63">
            <v>0</v>
          </cell>
          <cell r="F63" t="str">
            <v/>
          </cell>
          <cell r="G63" t="str">
            <v/>
          </cell>
          <cell r="H63" t="str">
            <v/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V63">
            <v>0</v>
          </cell>
          <cell r="W63">
            <v>0</v>
          </cell>
          <cell r="X63" t="str">
            <v/>
          </cell>
          <cell r="Y63" t="str">
            <v/>
          </cell>
          <cell r="Z63" t="str">
            <v/>
          </cell>
        </row>
        <row r="64">
          <cell r="D64">
            <v>0</v>
          </cell>
          <cell r="E64">
            <v>0</v>
          </cell>
          <cell r="F64" t="str">
            <v/>
          </cell>
          <cell r="G64" t="str">
            <v/>
          </cell>
          <cell r="H64" t="str">
            <v/>
          </cell>
          <cell r="M64">
            <v>0</v>
          </cell>
          <cell r="N64">
            <v>0</v>
          </cell>
          <cell r="O64" t="str">
            <v/>
          </cell>
          <cell r="P64" t="str">
            <v/>
          </cell>
          <cell r="Q64" t="str">
            <v/>
          </cell>
          <cell r="V64">
            <v>0</v>
          </cell>
          <cell r="W64">
            <v>0</v>
          </cell>
          <cell r="X64" t="str">
            <v/>
          </cell>
          <cell r="Y64" t="str">
            <v/>
          </cell>
          <cell r="Z64" t="str">
            <v/>
          </cell>
        </row>
        <row r="65">
          <cell r="D65">
            <v>0</v>
          </cell>
          <cell r="E65">
            <v>0</v>
          </cell>
          <cell r="F65" t="str">
            <v/>
          </cell>
          <cell r="G65" t="str">
            <v/>
          </cell>
          <cell r="H65" t="str">
            <v/>
          </cell>
          <cell r="M65">
            <v>0</v>
          </cell>
          <cell r="N65">
            <v>0</v>
          </cell>
          <cell r="O65" t="str">
            <v/>
          </cell>
          <cell r="P65" t="str">
            <v/>
          </cell>
          <cell r="Q65" t="str">
            <v/>
          </cell>
          <cell r="V65">
            <v>0</v>
          </cell>
          <cell r="W65">
            <v>0</v>
          </cell>
          <cell r="X65" t="str">
            <v/>
          </cell>
          <cell r="Y65" t="str">
            <v/>
          </cell>
          <cell r="Z65" t="str">
            <v/>
          </cell>
        </row>
        <row r="66">
          <cell r="D66">
            <v>0</v>
          </cell>
          <cell r="E66">
            <v>0</v>
          </cell>
          <cell r="F66" t="str">
            <v/>
          </cell>
          <cell r="G66" t="str">
            <v/>
          </cell>
          <cell r="H66" t="str">
            <v/>
          </cell>
          <cell r="M66">
            <v>0</v>
          </cell>
          <cell r="N66">
            <v>0</v>
          </cell>
          <cell r="O66" t="str">
            <v/>
          </cell>
          <cell r="P66" t="str">
            <v/>
          </cell>
          <cell r="Q66" t="str">
            <v/>
          </cell>
          <cell r="V66">
            <v>0</v>
          </cell>
          <cell r="W66">
            <v>0</v>
          </cell>
          <cell r="X66" t="str">
            <v/>
          </cell>
          <cell r="Y66" t="str">
            <v/>
          </cell>
          <cell r="Z66" t="str">
            <v/>
          </cell>
        </row>
        <row r="67">
          <cell r="D67">
            <v>0</v>
          </cell>
          <cell r="E67">
            <v>0</v>
          </cell>
          <cell r="F67" t="str">
            <v/>
          </cell>
          <cell r="G67" t="str">
            <v/>
          </cell>
          <cell r="H67" t="str">
            <v/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V67">
            <v>0</v>
          </cell>
          <cell r="W67">
            <v>0</v>
          </cell>
          <cell r="X67" t="str">
            <v/>
          </cell>
          <cell r="Y67" t="str">
            <v/>
          </cell>
          <cell r="Z67" t="str">
            <v/>
          </cell>
        </row>
        <row r="68">
          <cell r="D68">
            <v>0</v>
          </cell>
          <cell r="E68">
            <v>0</v>
          </cell>
          <cell r="F68" t="str">
            <v/>
          </cell>
          <cell r="G68" t="str">
            <v/>
          </cell>
          <cell r="H68" t="str">
            <v/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V68">
            <v>0</v>
          </cell>
          <cell r="W68">
            <v>0</v>
          </cell>
          <cell r="X68" t="str">
            <v/>
          </cell>
          <cell r="Y68" t="str">
            <v/>
          </cell>
          <cell r="Z68" t="str">
            <v/>
          </cell>
        </row>
        <row r="69">
          <cell r="D69">
            <v>0</v>
          </cell>
          <cell r="E69">
            <v>0</v>
          </cell>
          <cell r="F69" t="str">
            <v/>
          </cell>
          <cell r="G69" t="str">
            <v/>
          </cell>
          <cell r="H69" t="str">
            <v/>
          </cell>
          <cell r="M69">
            <v>0</v>
          </cell>
          <cell r="N69">
            <v>0</v>
          </cell>
          <cell r="O69" t="str">
            <v/>
          </cell>
          <cell r="P69" t="str">
            <v/>
          </cell>
          <cell r="Q69" t="str">
            <v/>
          </cell>
          <cell r="V69">
            <v>0</v>
          </cell>
          <cell r="W69">
            <v>0</v>
          </cell>
          <cell r="X69" t="str">
            <v/>
          </cell>
          <cell r="Y69" t="str">
            <v/>
          </cell>
          <cell r="Z69" t="str">
            <v/>
          </cell>
        </row>
        <row r="70">
          <cell r="D70">
            <v>0</v>
          </cell>
          <cell r="E70">
            <v>0</v>
          </cell>
          <cell r="F70" t="str">
            <v/>
          </cell>
          <cell r="G70" t="str">
            <v/>
          </cell>
          <cell r="H70" t="str">
            <v/>
          </cell>
          <cell r="M70">
            <v>0</v>
          </cell>
          <cell r="N70">
            <v>0</v>
          </cell>
          <cell r="O70" t="str">
            <v/>
          </cell>
          <cell r="P70" t="str">
            <v/>
          </cell>
          <cell r="Q70" t="str">
            <v/>
          </cell>
          <cell r="V70">
            <v>0</v>
          </cell>
          <cell r="W70">
            <v>0</v>
          </cell>
          <cell r="X70" t="str">
            <v/>
          </cell>
          <cell r="Y70" t="str">
            <v/>
          </cell>
          <cell r="Z70" t="str">
            <v/>
          </cell>
        </row>
        <row r="71">
          <cell r="D71">
            <v>0</v>
          </cell>
          <cell r="E71">
            <v>0</v>
          </cell>
          <cell r="F71" t="str">
            <v/>
          </cell>
          <cell r="G71" t="str">
            <v/>
          </cell>
          <cell r="H71" t="str">
            <v/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V71">
            <v>0</v>
          </cell>
          <cell r="W71">
            <v>0</v>
          </cell>
          <cell r="X71" t="str">
            <v/>
          </cell>
          <cell r="Y71" t="str">
            <v/>
          </cell>
          <cell r="Z71" t="str">
            <v/>
          </cell>
        </row>
        <row r="72">
          <cell r="D72">
            <v>0</v>
          </cell>
          <cell r="E72">
            <v>0</v>
          </cell>
          <cell r="F72" t="str">
            <v/>
          </cell>
          <cell r="G72" t="str">
            <v/>
          </cell>
          <cell r="H72" t="str">
            <v/>
          </cell>
          <cell r="M72">
            <v>0</v>
          </cell>
          <cell r="N72">
            <v>0</v>
          </cell>
          <cell r="O72" t="str">
            <v/>
          </cell>
          <cell r="P72" t="str">
            <v/>
          </cell>
          <cell r="Q72" t="str">
            <v/>
          </cell>
          <cell r="V72">
            <v>0</v>
          </cell>
          <cell r="W72">
            <v>0</v>
          </cell>
          <cell r="X72" t="str">
            <v/>
          </cell>
          <cell r="Y72" t="str">
            <v/>
          </cell>
          <cell r="Z72" t="str">
            <v/>
          </cell>
        </row>
        <row r="73">
          <cell r="D73">
            <v>0</v>
          </cell>
          <cell r="E73">
            <v>0</v>
          </cell>
          <cell r="F73" t="str">
            <v/>
          </cell>
          <cell r="G73" t="str">
            <v/>
          </cell>
          <cell r="H73" t="str">
            <v/>
          </cell>
          <cell r="M73">
            <v>0</v>
          </cell>
          <cell r="N73">
            <v>0</v>
          </cell>
          <cell r="O73" t="str">
            <v/>
          </cell>
          <cell r="P73" t="str">
            <v/>
          </cell>
          <cell r="Q73" t="str">
            <v/>
          </cell>
          <cell r="V73">
            <v>0</v>
          </cell>
          <cell r="W73">
            <v>0</v>
          </cell>
          <cell r="X73" t="str">
            <v/>
          </cell>
          <cell r="Y73" t="str">
            <v/>
          </cell>
          <cell r="Z73" t="str">
            <v/>
          </cell>
        </row>
        <row r="74">
          <cell r="D74">
            <v>0</v>
          </cell>
          <cell r="E74">
            <v>0</v>
          </cell>
          <cell r="F74" t="str">
            <v/>
          </cell>
          <cell r="G74" t="str">
            <v/>
          </cell>
          <cell r="H74" t="str">
            <v/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V74">
            <v>0</v>
          </cell>
          <cell r="W74">
            <v>0</v>
          </cell>
          <cell r="X74" t="str">
            <v/>
          </cell>
          <cell r="Y74" t="str">
            <v/>
          </cell>
          <cell r="Z74" t="str">
            <v/>
          </cell>
        </row>
        <row r="75">
          <cell r="D75">
            <v>0</v>
          </cell>
          <cell r="E75">
            <v>0</v>
          </cell>
          <cell r="F75" t="str">
            <v/>
          </cell>
          <cell r="G75" t="str">
            <v/>
          </cell>
          <cell r="H75" t="str">
            <v/>
          </cell>
          <cell r="M75">
            <v>0</v>
          </cell>
          <cell r="N75">
            <v>0</v>
          </cell>
          <cell r="O75" t="str">
            <v/>
          </cell>
          <cell r="P75" t="str">
            <v/>
          </cell>
          <cell r="Q75" t="str">
            <v/>
          </cell>
          <cell r="V75">
            <v>0</v>
          </cell>
          <cell r="W75">
            <v>0</v>
          </cell>
          <cell r="X75" t="str">
            <v/>
          </cell>
          <cell r="Y75" t="str">
            <v/>
          </cell>
          <cell r="Z75" t="str">
            <v/>
          </cell>
        </row>
        <row r="76">
          <cell r="D76">
            <v>0</v>
          </cell>
          <cell r="E76">
            <v>0</v>
          </cell>
          <cell r="F76" t="str">
            <v/>
          </cell>
          <cell r="G76" t="str">
            <v/>
          </cell>
          <cell r="H76" t="str">
            <v/>
          </cell>
          <cell r="M76">
            <v>0</v>
          </cell>
          <cell r="N76">
            <v>0</v>
          </cell>
          <cell r="O76" t="str">
            <v/>
          </cell>
          <cell r="P76" t="str">
            <v/>
          </cell>
          <cell r="Q76" t="str">
            <v/>
          </cell>
          <cell r="V76">
            <v>0</v>
          </cell>
          <cell r="W76">
            <v>0</v>
          </cell>
          <cell r="X76" t="str">
            <v/>
          </cell>
          <cell r="Y76" t="str">
            <v/>
          </cell>
          <cell r="Z76" t="str">
            <v/>
          </cell>
        </row>
        <row r="77">
          <cell r="D77">
            <v>0</v>
          </cell>
          <cell r="E77">
            <v>0</v>
          </cell>
          <cell r="F77" t="str">
            <v/>
          </cell>
          <cell r="G77" t="str">
            <v/>
          </cell>
          <cell r="H77" t="str">
            <v/>
          </cell>
          <cell r="M77">
            <v>0</v>
          </cell>
          <cell r="N77">
            <v>0</v>
          </cell>
          <cell r="O77" t="str">
            <v/>
          </cell>
          <cell r="P77" t="str">
            <v/>
          </cell>
          <cell r="Q77" t="str">
            <v/>
          </cell>
          <cell r="V77">
            <v>0</v>
          </cell>
          <cell r="W77">
            <v>0</v>
          </cell>
          <cell r="X77" t="str">
            <v/>
          </cell>
          <cell r="Y77" t="str">
            <v/>
          </cell>
          <cell r="Z77" t="str">
            <v/>
          </cell>
        </row>
        <row r="78">
          <cell r="D78" t="e">
            <v>#REF!</v>
          </cell>
          <cell r="E78" t="e">
            <v>#REF!</v>
          </cell>
          <cell r="F78" t="e">
            <v>#REF!</v>
          </cell>
          <cell r="G78" t="e">
            <v>#REF!</v>
          </cell>
          <cell r="H78" t="str">
            <v/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V78">
            <v>0</v>
          </cell>
          <cell r="W78">
            <v>0</v>
          </cell>
          <cell r="X78" t="str">
            <v/>
          </cell>
          <cell r="Y78" t="str">
            <v/>
          </cell>
          <cell r="Z78" t="str">
            <v/>
          </cell>
        </row>
        <row r="79">
          <cell r="D79" t="e">
            <v>#REF!</v>
          </cell>
          <cell r="E79" t="e">
            <v>#REF!</v>
          </cell>
          <cell r="F79" t="e">
            <v>#REF!</v>
          </cell>
          <cell r="G79" t="e">
            <v>#REF!</v>
          </cell>
          <cell r="H79" t="str">
            <v/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V79">
            <v>0</v>
          </cell>
          <cell r="W79">
            <v>0</v>
          </cell>
          <cell r="X79" t="str">
            <v/>
          </cell>
          <cell r="Y79" t="str">
            <v/>
          </cell>
          <cell r="Z79" t="str">
            <v/>
          </cell>
        </row>
        <row r="80">
          <cell r="D80">
            <v>0</v>
          </cell>
          <cell r="E80">
            <v>0</v>
          </cell>
          <cell r="F80" t="str">
            <v/>
          </cell>
          <cell r="G80" t="str">
            <v/>
          </cell>
          <cell r="H80" t="str">
            <v/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V80">
            <v>0</v>
          </cell>
          <cell r="W80">
            <v>0</v>
          </cell>
          <cell r="X80" t="str">
            <v/>
          </cell>
          <cell r="Y80" t="str">
            <v/>
          </cell>
          <cell r="Z80" t="str">
            <v/>
          </cell>
        </row>
        <row r="81">
          <cell r="D81">
            <v>0</v>
          </cell>
          <cell r="E81">
            <v>0</v>
          </cell>
          <cell r="F81" t="str">
            <v/>
          </cell>
          <cell r="G81" t="str">
            <v/>
          </cell>
          <cell r="H81" t="str">
            <v/>
          </cell>
          <cell r="M81">
            <v>0</v>
          </cell>
          <cell r="N81">
            <v>0</v>
          </cell>
          <cell r="O81" t="str">
            <v/>
          </cell>
          <cell r="P81" t="str">
            <v/>
          </cell>
          <cell r="Q81" t="str">
            <v/>
          </cell>
          <cell r="V81">
            <v>0</v>
          </cell>
          <cell r="W81">
            <v>0</v>
          </cell>
          <cell r="X81" t="str">
            <v/>
          </cell>
          <cell r="Y81" t="str">
            <v/>
          </cell>
          <cell r="Z81" t="str">
            <v/>
          </cell>
        </row>
        <row r="82">
          <cell r="D82">
            <v>0</v>
          </cell>
          <cell r="E82">
            <v>0</v>
          </cell>
          <cell r="F82" t="str">
            <v/>
          </cell>
          <cell r="G82" t="str">
            <v/>
          </cell>
          <cell r="H82" t="str">
            <v/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V82">
            <v>0</v>
          </cell>
          <cell r="W82">
            <v>0</v>
          </cell>
          <cell r="X82" t="str">
            <v/>
          </cell>
          <cell r="Y82" t="str">
            <v/>
          </cell>
          <cell r="Z82" t="str">
            <v/>
          </cell>
        </row>
        <row r="83">
          <cell r="D83">
            <v>0</v>
          </cell>
          <cell r="E83">
            <v>0</v>
          </cell>
          <cell r="F83" t="str">
            <v/>
          </cell>
          <cell r="G83" t="str">
            <v/>
          </cell>
          <cell r="H83" t="str">
            <v/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V83">
            <v>0</v>
          </cell>
          <cell r="W83">
            <v>0</v>
          </cell>
          <cell r="X83" t="str">
            <v/>
          </cell>
          <cell r="Y83" t="str">
            <v/>
          </cell>
          <cell r="Z83" t="str">
            <v/>
          </cell>
        </row>
        <row r="84">
          <cell r="D84">
            <v>0</v>
          </cell>
          <cell r="E84">
            <v>0</v>
          </cell>
          <cell r="F84" t="str">
            <v/>
          </cell>
          <cell r="G84" t="str">
            <v/>
          </cell>
          <cell r="H84" t="str">
            <v/>
          </cell>
          <cell r="M84">
            <v>0</v>
          </cell>
          <cell r="N84">
            <v>0</v>
          </cell>
          <cell r="O84" t="str">
            <v/>
          </cell>
          <cell r="P84" t="str">
            <v/>
          </cell>
          <cell r="Q84" t="str">
            <v/>
          </cell>
          <cell r="V84">
            <v>0</v>
          </cell>
          <cell r="W84">
            <v>0</v>
          </cell>
          <cell r="X84" t="str">
            <v/>
          </cell>
          <cell r="Y84" t="str">
            <v/>
          </cell>
          <cell r="Z84" t="str">
            <v/>
          </cell>
        </row>
        <row r="85">
          <cell r="D85">
            <v>0</v>
          </cell>
          <cell r="E85">
            <v>0</v>
          </cell>
          <cell r="F85" t="str">
            <v/>
          </cell>
          <cell r="G85" t="str">
            <v/>
          </cell>
          <cell r="H85" t="str">
            <v/>
          </cell>
          <cell r="M85">
            <v>0</v>
          </cell>
          <cell r="N85">
            <v>0</v>
          </cell>
          <cell r="O85" t="str">
            <v/>
          </cell>
          <cell r="P85" t="str">
            <v/>
          </cell>
          <cell r="Q85" t="str">
            <v/>
          </cell>
          <cell r="V85">
            <v>0</v>
          </cell>
          <cell r="W85">
            <v>0</v>
          </cell>
          <cell r="X85" t="str">
            <v/>
          </cell>
          <cell r="Y85" t="str">
            <v/>
          </cell>
          <cell r="Z85" t="str">
            <v/>
          </cell>
        </row>
        <row r="86">
          <cell r="D86">
            <v>0</v>
          </cell>
          <cell r="E86">
            <v>0</v>
          </cell>
          <cell r="F86" t="str">
            <v/>
          </cell>
          <cell r="G86" t="str">
            <v/>
          </cell>
          <cell r="H86" t="str">
            <v/>
          </cell>
          <cell r="M86">
            <v>0</v>
          </cell>
          <cell r="N86">
            <v>0</v>
          </cell>
          <cell r="O86" t="str">
            <v/>
          </cell>
          <cell r="P86" t="str">
            <v/>
          </cell>
          <cell r="Q86" t="str">
            <v/>
          </cell>
          <cell r="V86">
            <v>0</v>
          </cell>
          <cell r="W86">
            <v>0</v>
          </cell>
          <cell r="X86" t="str">
            <v/>
          </cell>
          <cell r="Y86" t="str">
            <v/>
          </cell>
          <cell r="Z86" t="str">
            <v/>
          </cell>
        </row>
        <row r="87">
          <cell r="D87">
            <v>0</v>
          </cell>
          <cell r="E87">
            <v>0</v>
          </cell>
          <cell r="F87" t="str">
            <v/>
          </cell>
          <cell r="G87" t="str">
            <v/>
          </cell>
          <cell r="H87" t="str">
            <v/>
          </cell>
          <cell r="M87">
            <v>0</v>
          </cell>
          <cell r="N87">
            <v>0</v>
          </cell>
          <cell r="O87" t="str">
            <v/>
          </cell>
          <cell r="P87" t="str">
            <v/>
          </cell>
          <cell r="Q87" t="str">
            <v/>
          </cell>
          <cell r="V87">
            <v>0</v>
          </cell>
          <cell r="W87">
            <v>0</v>
          </cell>
          <cell r="X87" t="str">
            <v/>
          </cell>
          <cell r="Y87" t="str">
            <v/>
          </cell>
          <cell r="Z87" t="str">
            <v/>
          </cell>
        </row>
        <row r="88">
          <cell r="D88">
            <v>0</v>
          </cell>
          <cell r="E88">
            <v>0</v>
          </cell>
          <cell r="F88" t="str">
            <v/>
          </cell>
          <cell r="G88" t="str">
            <v/>
          </cell>
          <cell r="H88" t="str">
            <v/>
          </cell>
          <cell r="M88">
            <v>0</v>
          </cell>
          <cell r="N88">
            <v>0</v>
          </cell>
          <cell r="O88" t="str">
            <v/>
          </cell>
          <cell r="P88" t="str">
            <v/>
          </cell>
          <cell r="Q88" t="str">
            <v/>
          </cell>
          <cell r="V88">
            <v>0</v>
          </cell>
          <cell r="W88">
            <v>0</v>
          </cell>
          <cell r="X88" t="str">
            <v/>
          </cell>
          <cell r="Y88" t="str">
            <v/>
          </cell>
          <cell r="Z88" t="str">
            <v/>
          </cell>
        </row>
        <row r="89">
          <cell r="D89">
            <v>0</v>
          </cell>
          <cell r="E89">
            <v>0</v>
          </cell>
          <cell r="F89" t="str">
            <v/>
          </cell>
          <cell r="G89" t="str">
            <v/>
          </cell>
          <cell r="H89" t="str">
            <v/>
          </cell>
          <cell r="M89">
            <v>0</v>
          </cell>
          <cell r="N89">
            <v>0</v>
          </cell>
          <cell r="O89" t="str">
            <v/>
          </cell>
          <cell r="P89" t="str">
            <v/>
          </cell>
          <cell r="Q89" t="str">
            <v/>
          </cell>
          <cell r="V89">
            <v>0</v>
          </cell>
          <cell r="W89">
            <v>0</v>
          </cell>
          <cell r="X89" t="str">
            <v/>
          </cell>
          <cell r="Y89" t="str">
            <v/>
          </cell>
          <cell r="Z89" t="str">
            <v/>
          </cell>
        </row>
        <row r="90">
          <cell r="D90">
            <v>0</v>
          </cell>
          <cell r="E90">
            <v>0</v>
          </cell>
          <cell r="F90" t="str">
            <v/>
          </cell>
          <cell r="G90" t="str">
            <v/>
          </cell>
          <cell r="H90" t="str">
            <v/>
          </cell>
          <cell r="M90">
            <v>0</v>
          </cell>
          <cell r="N90">
            <v>0</v>
          </cell>
          <cell r="O90" t="str">
            <v/>
          </cell>
          <cell r="P90" t="str">
            <v/>
          </cell>
          <cell r="Q90" t="str">
            <v/>
          </cell>
          <cell r="V90">
            <v>0</v>
          </cell>
          <cell r="W90">
            <v>0</v>
          </cell>
          <cell r="X90" t="str">
            <v/>
          </cell>
          <cell r="Y90" t="str">
            <v/>
          </cell>
          <cell r="Z90" t="str">
            <v/>
          </cell>
        </row>
        <row r="91">
          <cell r="D91">
            <v>0</v>
          </cell>
          <cell r="E91">
            <v>0</v>
          </cell>
          <cell r="F91" t="str">
            <v/>
          </cell>
          <cell r="G91" t="str">
            <v/>
          </cell>
          <cell r="H91" t="str">
            <v/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  <cell r="Q91" t="str">
            <v/>
          </cell>
          <cell r="V91">
            <v>0</v>
          </cell>
          <cell r="W91">
            <v>0</v>
          </cell>
          <cell r="X91" t="str">
            <v/>
          </cell>
          <cell r="Y91" t="str">
            <v/>
          </cell>
          <cell r="Z91" t="str">
            <v/>
          </cell>
        </row>
        <row r="92">
          <cell r="D92">
            <v>0</v>
          </cell>
          <cell r="E92">
            <v>0</v>
          </cell>
          <cell r="F92" t="str">
            <v/>
          </cell>
          <cell r="G92" t="str">
            <v/>
          </cell>
          <cell r="H92" t="str">
            <v/>
          </cell>
          <cell r="M92">
            <v>0</v>
          </cell>
          <cell r="N92">
            <v>0</v>
          </cell>
          <cell r="O92" t="str">
            <v/>
          </cell>
          <cell r="P92" t="str">
            <v/>
          </cell>
          <cell r="Q92" t="str">
            <v/>
          </cell>
          <cell r="V92">
            <v>0</v>
          </cell>
          <cell r="W92">
            <v>0</v>
          </cell>
          <cell r="X92" t="str">
            <v/>
          </cell>
          <cell r="Y92" t="str">
            <v/>
          </cell>
          <cell r="Z92" t="str">
            <v/>
          </cell>
        </row>
        <row r="93">
          <cell r="D93">
            <v>0</v>
          </cell>
          <cell r="E93">
            <v>0</v>
          </cell>
          <cell r="F93" t="str">
            <v/>
          </cell>
          <cell r="G93" t="str">
            <v/>
          </cell>
          <cell r="H93" t="str">
            <v/>
          </cell>
          <cell r="M93">
            <v>0</v>
          </cell>
          <cell r="N93">
            <v>0</v>
          </cell>
          <cell r="O93" t="str">
            <v/>
          </cell>
          <cell r="P93" t="str">
            <v/>
          </cell>
          <cell r="Q93" t="str">
            <v/>
          </cell>
          <cell r="V93">
            <v>0</v>
          </cell>
          <cell r="W93">
            <v>0</v>
          </cell>
          <cell r="X93" t="str">
            <v/>
          </cell>
          <cell r="Y93" t="str">
            <v/>
          </cell>
          <cell r="Z93" t="str">
            <v/>
          </cell>
        </row>
        <row r="94">
          <cell r="D94">
            <v>0</v>
          </cell>
          <cell r="E94">
            <v>0</v>
          </cell>
          <cell r="F94" t="str">
            <v/>
          </cell>
          <cell r="G94" t="str">
            <v/>
          </cell>
          <cell r="H94" t="str">
            <v/>
          </cell>
          <cell r="M94">
            <v>0</v>
          </cell>
          <cell r="N94">
            <v>0</v>
          </cell>
          <cell r="O94" t="str">
            <v/>
          </cell>
          <cell r="P94" t="str">
            <v/>
          </cell>
          <cell r="Q94" t="str">
            <v/>
          </cell>
          <cell r="V94">
            <v>0</v>
          </cell>
          <cell r="W94">
            <v>0</v>
          </cell>
          <cell r="X94" t="str">
            <v/>
          </cell>
          <cell r="Y94" t="str">
            <v/>
          </cell>
          <cell r="Z94" t="str">
            <v/>
          </cell>
        </row>
        <row r="95">
          <cell r="D95">
            <v>0</v>
          </cell>
          <cell r="E95">
            <v>0</v>
          </cell>
          <cell r="F95" t="str">
            <v/>
          </cell>
          <cell r="G95" t="str">
            <v/>
          </cell>
          <cell r="H95" t="str">
            <v/>
          </cell>
          <cell r="M95">
            <v>0</v>
          </cell>
          <cell r="N95">
            <v>0</v>
          </cell>
          <cell r="O95" t="str">
            <v/>
          </cell>
          <cell r="P95" t="str">
            <v/>
          </cell>
          <cell r="Q95" t="str">
            <v/>
          </cell>
          <cell r="V95">
            <v>0</v>
          </cell>
          <cell r="W95">
            <v>0</v>
          </cell>
          <cell r="X95" t="str">
            <v/>
          </cell>
          <cell r="Y95" t="str">
            <v/>
          </cell>
          <cell r="Z95" t="str">
            <v/>
          </cell>
        </row>
        <row r="96">
          <cell r="D96">
            <v>0</v>
          </cell>
          <cell r="E96">
            <v>0</v>
          </cell>
          <cell r="F96" t="str">
            <v/>
          </cell>
          <cell r="G96" t="str">
            <v/>
          </cell>
          <cell r="H96" t="str">
            <v/>
          </cell>
          <cell r="M96">
            <v>0</v>
          </cell>
          <cell r="N96">
            <v>0</v>
          </cell>
          <cell r="O96" t="str">
            <v/>
          </cell>
          <cell r="P96" t="str">
            <v/>
          </cell>
          <cell r="Q96" t="str">
            <v/>
          </cell>
          <cell r="V96">
            <v>0</v>
          </cell>
          <cell r="W96">
            <v>0</v>
          </cell>
          <cell r="X96" t="str">
            <v/>
          </cell>
          <cell r="Y96" t="str">
            <v/>
          </cell>
          <cell r="Z96" t="str">
            <v/>
          </cell>
        </row>
        <row r="97">
          <cell r="D97">
            <v>0</v>
          </cell>
          <cell r="E97">
            <v>0</v>
          </cell>
          <cell r="F97" t="str">
            <v/>
          </cell>
          <cell r="G97" t="str">
            <v/>
          </cell>
          <cell r="H97" t="str">
            <v/>
          </cell>
          <cell r="M97">
            <v>0</v>
          </cell>
          <cell r="N97">
            <v>0</v>
          </cell>
          <cell r="O97" t="str">
            <v/>
          </cell>
          <cell r="P97" t="str">
            <v/>
          </cell>
          <cell r="Q97" t="str">
            <v/>
          </cell>
          <cell r="V97">
            <v>0</v>
          </cell>
          <cell r="W97">
            <v>0</v>
          </cell>
          <cell r="X97" t="str">
            <v/>
          </cell>
          <cell r="Y97" t="str">
            <v/>
          </cell>
          <cell r="Z97" t="str">
            <v/>
          </cell>
        </row>
        <row r="98">
          <cell r="D98">
            <v>0</v>
          </cell>
          <cell r="E98">
            <v>0</v>
          </cell>
          <cell r="F98" t="str">
            <v/>
          </cell>
          <cell r="G98" t="str">
            <v/>
          </cell>
          <cell r="H98" t="str">
            <v/>
          </cell>
          <cell r="M98">
            <v>0</v>
          </cell>
          <cell r="N98">
            <v>0</v>
          </cell>
          <cell r="O98" t="str">
            <v/>
          </cell>
          <cell r="P98" t="str">
            <v/>
          </cell>
          <cell r="Q98" t="str">
            <v/>
          </cell>
          <cell r="V98">
            <v>0</v>
          </cell>
          <cell r="W98">
            <v>0</v>
          </cell>
          <cell r="X98" t="str">
            <v/>
          </cell>
          <cell r="Y98" t="str">
            <v/>
          </cell>
          <cell r="Z98" t="str">
            <v/>
          </cell>
        </row>
        <row r="99">
          <cell r="D99">
            <v>0</v>
          </cell>
          <cell r="E99">
            <v>0</v>
          </cell>
          <cell r="F99" t="str">
            <v/>
          </cell>
          <cell r="G99" t="str">
            <v/>
          </cell>
          <cell r="H99" t="str">
            <v/>
          </cell>
          <cell r="M99">
            <v>0</v>
          </cell>
          <cell r="N99">
            <v>0</v>
          </cell>
          <cell r="O99" t="str">
            <v/>
          </cell>
          <cell r="P99" t="str">
            <v/>
          </cell>
          <cell r="Q99" t="str">
            <v/>
          </cell>
          <cell r="V99">
            <v>0</v>
          </cell>
          <cell r="W99">
            <v>0</v>
          </cell>
          <cell r="X99" t="str">
            <v/>
          </cell>
          <cell r="Y99" t="str">
            <v/>
          </cell>
          <cell r="Z99" t="str">
            <v/>
          </cell>
        </row>
        <row r="100">
          <cell r="D100">
            <v>0</v>
          </cell>
          <cell r="E100">
            <v>0</v>
          </cell>
          <cell r="F100" t="str">
            <v/>
          </cell>
          <cell r="G100" t="str">
            <v/>
          </cell>
          <cell r="H100" t="str">
            <v/>
          </cell>
          <cell r="M100">
            <v>0</v>
          </cell>
          <cell r="N100">
            <v>0</v>
          </cell>
          <cell r="O100" t="str">
            <v/>
          </cell>
          <cell r="P100" t="str">
            <v/>
          </cell>
          <cell r="Q100" t="str">
            <v/>
          </cell>
          <cell r="V100">
            <v>0</v>
          </cell>
          <cell r="W100">
            <v>0</v>
          </cell>
          <cell r="X100" t="str">
            <v/>
          </cell>
          <cell r="Y100" t="str">
            <v/>
          </cell>
          <cell r="Z100" t="str">
            <v/>
          </cell>
        </row>
        <row r="101">
          <cell r="D101">
            <v>0</v>
          </cell>
          <cell r="E101">
            <v>0</v>
          </cell>
          <cell r="F101" t="str">
            <v/>
          </cell>
          <cell r="G101" t="str">
            <v/>
          </cell>
          <cell r="H101" t="str">
            <v/>
          </cell>
          <cell r="M101">
            <v>0</v>
          </cell>
          <cell r="N101">
            <v>0</v>
          </cell>
          <cell r="O101" t="str">
            <v/>
          </cell>
          <cell r="P101" t="str">
            <v/>
          </cell>
          <cell r="Q101" t="str">
            <v/>
          </cell>
          <cell r="V101">
            <v>0</v>
          </cell>
          <cell r="W101">
            <v>0</v>
          </cell>
          <cell r="X101" t="str">
            <v/>
          </cell>
          <cell r="Y101" t="str">
            <v/>
          </cell>
          <cell r="Z101" t="str">
            <v/>
          </cell>
        </row>
        <row r="102">
          <cell r="D102">
            <v>0</v>
          </cell>
          <cell r="E102">
            <v>0</v>
          </cell>
          <cell r="F102" t="str">
            <v/>
          </cell>
          <cell r="G102" t="str">
            <v/>
          </cell>
          <cell r="H102" t="str">
            <v/>
          </cell>
          <cell r="M102">
            <v>0</v>
          </cell>
          <cell r="N102">
            <v>0</v>
          </cell>
          <cell r="O102" t="str">
            <v/>
          </cell>
          <cell r="P102" t="str">
            <v/>
          </cell>
          <cell r="Q102" t="str">
            <v/>
          </cell>
          <cell r="V102">
            <v>0</v>
          </cell>
          <cell r="W102">
            <v>0</v>
          </cell>
          <cell r="X102" t="str">
            <v/>
          </cell>
          <cell r="Y102" t="str">
            <v/>
          </cell>
          <cell r="Z102" t="str">
            <v/>
          </cell>
        </row>
        <row r="103">
          <cell r="D103">
            <v>0</v>
          </cell>
          <cell r="E103">
            <v>0</v>
          </cell>
          <cell r="F103" t="str">
            <v/>
          </cell>
          <cell r="G103" t="str">
            <v/>
          </cell>
          <cell r="H103" t="str">
            <v/>
          </cell>
          <cell r="M103">
            <v>0</v>
          </cell>
          <cell r="N103">
            <v>0</v>
          </cell>
          <cell r="O103" t="str">
            <v/>
          </cell>
          <cell r="P103" t="str">
            <v/>
          </cell>
          <cell r="Q103" t="str">
            <v/>
          </cell>
          <cell r="V103">
            <v>0</v>
          </cell>
          <cell r="W103">
            <v>0</v>
          </cell>
          <cell r="X103" t="str">
            <v/>
          </cell>
          <cell r="Y103" t="str">
            <v/>
          </cell>
          <cell r="Z103" t="str">
            <v/>
          </cell>
        </row>
        <row r="104">
          <cell r="D104">
            <v>0</v>
          </cell>
          <cell r="E104">
            <v>0</v>
          </cell>
          <cell r="F104" t="str">
            <v/>
          </cell>
          <cell r="G104" t="str">
            <v/>
          </cell>
          <cell r="H104" t="str">
            <v/>
          </cell>
          <cell r="M104">
            <v>0</v>
          </cell>
          <cell r="N104">
            <v>0</v>
          </cell>
          <cell r="O104" t="str">
            <v/>
          </cell>
          <cell r="P104" t="str">
            <v/>
          </cell>
          <cell r="Q104" t="str">
            <v/>
          </cell>
          <cell r="V104">
            <v>0</v>
          </cell>
          <cell r="W104">
            <v>0</v>
          </cell>
          <cell r="X104" t="str">
            <v/>
          </cell>
          <cell r="Y104" t="str">
            <v/>
          </cell>
          <cell r="Z104" t="str">
            <v/>
          </cell>
        </row>
        <row r="105">
          <cell r="D105">
            <v>0</v>
          </cell>
          <cell r="E105">
            <v>0</v>
          </cell>
          <cell r="F105" t="str">
            <v/>
          </cell>
          <cell r="G105" t="str">
            <v/>
          </cell>
          <cell r="H105" t="str">
            <v/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V105">
            <v>0</v>
          </cell>
          <cell r="W105">
            <v>0</v>
          </cell>
          <cell r="X105" t="str">
            <v/>
          </cell>
          <cell r="Y105" t="str">
            <v/>
          </cell>
          <cell r="Z105" t="str">
            <v/>
          </cell>
        </row>
        <row r="106">
          <cell r="D106">
            <v>0</v>
          </cell>
          <cell r="E106">
            <v>0</v>
          </cell>
          <cell r="F106" t="str">
            <v/>
          </cell>
          <cell r="G106" t="str">
            <v/>
          </cell>
          <cell r="H106" t="str">
            <v/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V106">
            <v>0</v>
          </cell>
          <cell r="W106">
            <v>0</v>
          </cell>
          <cell r="X106" t="str">
            <v/>
          </cell>
          <cell r="Y106" t="str">
            <v/>
          </cell>
          <cell r="Z106" t="str">
            <v/>
          </cell>
        </row>
        <row r="107">
          <cell r="D107">
            <v>0</v>
          </cell>
          <cell r="E107">
            <v>0</v>
          </cell>
          <cell r="F107" t="str">
            <v/>
          </cell>
          <cell r="G107" t="str">
            <v/>
          </cell>
          <cell r="H107" t="str">
            <v/>
          </cell>
          <cell r="M107">
            <v>0</v>
          </cell>
          <cell r="N107">
            <v>0</v>
          </cell>
          <cell r="O107" t="str">
            <v/>
          </cell>
          <cell r="P107" t="str">
            <v/>
          </cell>
          <cell r="Q107" t="str">
            <v/>
          </cell>
          <cell r="V107">
            <v>0</v>
          </cell>
          <cell r="W107">
            <v>0</v>
          </cell>
          <cell r="X107" t="str">
            <v/>
          </cell>
          <cell r="Y107" t="str">
            <v/>
          </cell>
          <cell r="Z107" t="str">
            <v/>
          </cell>
        </row>
        <row r="108">
          <cell r="D108">
            <v>0</v>
          </cell>
          <cell r="E108">
            <v>0</v>
          </cell>
          <cell r="F108" t="str">
            <v/>
          </cell>
          <cell r="G108" t="str">
            <v/>
          </cell>
          <cell r="H108" t="str">
            <v/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V108">
            <v>0</v>
          </cell>
          <cell r="W108">
            <v>0</v>
          </cell>
          <cell r="X108" t="str">
            <v/>
          </cell>
          <cell r="Y108" t="str">
            <v/>
          </cell>
          <cell r="Z108" t="str">
            <v/>
          </cell>
        </row>
        <row r="109">
          <cell r="D109">
            <v>0</v>
          </cell>
          <cell r="E109">
            <v>0</v>
          </cell>
          <cell r="F109" t="str">
            <v/>
          </cell>
          <cell r="G109" t="str">
            <v/>
          </cell>
          <cell r="H109" t="str">
            <v/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V109">
            <v>0</v>
          </cell>
          <cell r="W109">
            <v>0</v>
          </cell>
          <cell r="X109" t="str">
            <v/>
          </cell>
          <cell r="Y109" t="str">
            <v/>
          </cell>
          <cell r="Z109" t="str">
            <v/>
          </cell>
        </row>
        <row r="110">
          <cell r="D110">
            <v>0</v>
          </cell>
          <cell r="E110">
            <v>0</v>
          </cell>
          <cell r="F110" t="str">
            <v/>
          </cell>
          <cell r="G110" t="str">
            <v/>
          </cell>
          <cell r="H110" t="str">
            <v/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V110">
            <v>0</v>
          </cell>
          <cell r="W110">
            <v>0</v>
          </cell>
          <cell r="X110" t="str">
            <v/>
          </cell>
          <cell r="Y110" t="str">
            <v/>
          </cell>
          <cell r="Z110" t="str">
            <v/>
          </cell>
        </row>
        <row r="111">
          <cell r="D111">
            <v>0</v>
          </cell>
          <cell r="E111">
            <v>0</v>
          </cell>
          <cell r="F111" t="str">
            <v/>
          </cell>
          <cell r="G111" t="str">
            <v/>
          </cell>
          <cell r="H111" t="str">
            <v/>
          </cell>
          <cell r="M111">
            <v>0</v>
          </cell>
          <cell r="N111">
            <v>0</v>
          </cell>
          <cell r="O111" t="str">
            <v/>
          </cell>
          <cell r="P111" t="str">
            <v/>
          </cell>
          <cell r="Q111" t="str">
            <v/>
          </cell>
          <cell r="V111">
            <v>0</v>
          </cell>
          <cell r="W111">
            <v>0</v>
          </cell>
          <cell r="X111" t="str">
            <v/>
          </cell>
          <cell r="Y111" t="str">
            <v/>
          </cell>
          <cell r="Z111" t="str">
            <v/>
          </cell>
        </row>
        <row r="112">
          <cell r="D112">
            <v>0</v>
          </cell>
          <cell r="E112">
            <v>0</v>
          </cell>
          <cell r="F112" t="str">
            <v/>
          </cell>
          <cell r="G112" t="str">
            <v/>
          </cell>
          <cell r="H112" t="str">
            <v/>
          </cell>
          <cell r="M112">
            <v>0</v>
          </cell>
          <cell r="N112">
            <v>0</v>
          </cell>
          <cell r="O112" t="str">
            <v/>
          </cell>
          <cell r="P112" t="str">
            <v/>
          </cell>
          <cell r="Q112" t="str">
            <v/>
          </cell>
          <cell r="V112">
            <v>0</v>
          </cell>
          <cell r="W112">
            <v>0</v>
          </cell>
          <cell r="X112" t="str">
            <v/>
          </cell>
          <cell r="Y112" t="str">
            <v/>
          </cell>
          <cell r="Z112" t="str">
            <v/>
          </cell>
        </row>
        <row r="113">
          <cell r="D113">
            <v>0</v>
          </cell>
          <cell r="E113">
            <v>0</v>
          </cell>
          <cell r="F113" t="str">
            <v/>
          </cell>
          <cell r="G113" t="str">
            <v/>
          </cell>
          <cell r="H113" t="str">
            <v/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V113">
            <v>0</v>
          </cell>
          <cell r="W113">
            <v>0</v>
          </cell>
          <cell r="X113" t="str">
            <v/>
          </cell>
          <cell r="Y113" t="str">
            <v/>
          </cell>
          <cell r="Z113" t="str">
            <v/>
          </cell>
        </row>
        <row r="114">
          <cell r="D114">
            <v>0</v>
          </cell>
          <cell r="E114">
            <v>0</v>
          </cell>
          <cell r="F114" t="str">
            <v/>
          </cell>
          <cell r="G114" t="str">
            <v/>
          </cell>
          <cell r="H114" t="str">
            <v/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V114">
            <v>0</v>
          </cell>
          <cell r="W114">
            <v>0</v>
          </cell>
          <cell r="X114" t="str">
            <v/>
          </cell>
          <cell r="Y114" t="str">
            <v/>
          </cell>
          <cell r="Z114" t="str">
            <v/>
          </cell>
        </row>
        <row r="115">
          <cell r="D115">
            <v>0</v>
          </cell>
          <cell r="E115">
            <v>0</v>
          </cell>
          <cell r="F115" t="str">
            <v/>
          </cell>
          <cell r="G115" t="str">
            <v/>
          </cell>
          <cell r="H115" t="str">
            <v/>
          </cell>
          <cell r="M115">
            <v>0</v>
          </cell>
          <cell r="N115">
            <v>0</v>
          </cell>
          <cell r="O115" t="str">
            <v/>
          </cell>
          <cell r="P115" t="str">
            <v/>
          </cell>
          <cell r="Q115" t="str">
            <v/>
          </cell>
          <cell r="V115">
            <v>0</v>
          </cell>
          <cell r="W115">
            <v>0</v>
          </cell>
          <cell r="X115" t="str">
            <v/>
          </cell>
          <cell r="Y115" t="str">
            <v/>
          </cell>
          <cell r="Z115" t="str">
            <v/>
          </cell>
        </row>
        <row r="116">
          <cell r="D116">
            <v>0</v>
          </cell>
          <cell r="E116">
            <v>0</v>
          </cell>
          <cell r="F116" t="str">
            <v/>
          </cell>
          <cell r="G116" t="str">
            <v/>
          </cell>
          <cell r="H116" t="str">
            <v/>
          </cell>
          <cell r="M116">
            <v>0</v>
          </cell>
          <cell r="N116">
            <v>0</v>
          </cell>
          <cell r="O116" t="str">
            <v/>
          </cell>
          <cell r="P116" t="str">
            <v/>
          </cell>
          <cell r="Q116" t="str">
            <v/>
          </cell>
          <cell r="V116">
            <v>0</v>
          </cell>
          <cell r="W116">
            <v>0</v>
          </cell>
          <cell r="X116" t="str">
            <v/>
          </cell>
          <cell r="Y116" t="str">
            <v/>
          </cell>
          <cell r="Z116" t="str">
            <v/>
          </cell>
        </row>
        <row r="117">
          <cell r="D117">
            <v>0</v>
          </cell>
          <cell r="E117">
            <v>0</v>
          </cell>
          <cell r="F117" t="str">
            <v/>
          </cell>
          <cell r="G117" t="str">
            <v/>
          </cell>
          <cell r="H117" t="str">
            <v/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V117">
            <v>0</v>
          </cell>
          <cell r="W117">
            <v>0</v>
          </cell>
          <cell r="X117" t="str">
            <v/>
          </cell>
          <cell r="Y117" t="str">
            <v/>
          </cell>
          <cell r="Z117" t="str">
            <v/>
          </cell>
        </row>
        <row r="118">
          <cell r="D118">
            <v>0</v>
          </cell>
          <cell r="E118">
            <v>0</v>
          </cell>
          <cell r="F118" t="str">
            <v/>
          </cell>
          <cell r="G118" t="str">
            <v/>
          </cell>
          <cell r="H118" t="str">
            <v/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V118">
            <v>0</v>
          </cell>
          <cell r="W118">
            <v>0</v>
          </cell>
          <cell r="X118" t="str">
            <v/>
          </cell>
          <cell r="Y118" t="str">
            <v/>
          </cell>
          <cell r="Z118" t="str">
            <v/>
          </cell>
        </row>
        <row r="119">
          <cell r="D119">
            <v>0</v>
          </cell>
          <cell r="E119">
            <v>0</v>
          </cell>
          <cell r="F119" t="str">
            <v/>
          </cell>
          <cell r="G119" t="str">
            <v/>
          </cell>
          <cell r="H119" t="str">
            <v/>
          </cell>
          <cell r="M119">
            <v>0</v>
          </cell>
          <cell r="N119">
            <v>0</v>
          </cell>
          <cell r="O119" t="str">
            <v/>
          </cell>
          <cell r="P119" t="str">
            <v/>
          </cell>
          <cell r="Q119" t="str">
            <v/>
          </cell>
          <cell r="V119">
            <v>0</v>
          </cell>
          <cell r="W119">
            <v>0</v>
          </cell>
          <cell r="X119" t="str">
            <v/>
          </cell>
          <cell r="Y119" t="str">
            <v/>
          </cell>
          <cell r="Z119" t="str">
            <v/>
          </cell>
        </row>
        <row r="120">
          <cell r="D120">
            <v>0</v>
          </cell>
          <cell r="E120">
            <v>0</v>
          </cell>
          <cell r="F120" t="str">
            <v/>
          </cell>
          <cell r="G120" t="str">
            <v/>
          </cell>
          <cell r="H120" t="str">
            <v/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V120">
            <v>0</v>
          </cell>
          <cell r="W120">
            <v>0</v>
          </cell>
          <cell r="X120" t="str">
            <v/>
          </cell>
          <cell r="Y120" t="str">
            <v/>
          </cell>
          <cell r="Z120" t="str">
            <v/>
          </cell>
        </row>
        <row r="121">
          <cell r="D121">
            <v>0</v>
          </cell>
          <cell r="E121">
            <v>0</v>
          </cell>
          <cell r="F121" t="str">
            <v/>
          </cell>
          <cell r="G121" t="str">
            <v/>
          </cell>
          <cell r="H121" t="str">
            <v/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V121">
            <v>0</v>
          </cell>
          <cell r="W121">
            <v>0</v>
          </cell>
          <cell r="X121" t="str">
            <v/>
          </cell>
          <cell r="Y121" t="str">
            <v/>
          </cell>
          <cell r="Z121" t="str">
            <v/>
          </cell>
        </row>
        <row r="122">
          <cell r="D122">
            <v>0</v>
          </cell>
          <cell r="E122">
            <v>0</v>
          </cell>
          <cell r="F122" t="str">
            <v/>
          </cell>
          <cell r="G122" t="str">
            <v/>
          </cell>
          <cell r="H122" t="str">
            <v/>
          </cell>
          <cell r="M122">
            <v>0</v>
          </cell>
          <cell r="N122">
            <v>0</v>
          </cell>
          <cell r="O122" t="str">
            <v/>
          </cell>
          <cell r="P122" t="str">
            <v/>
          </cell>
          <cell r="Q122" t="str">
            <v/>
          </cell>
          <cell r="V122">
            <v>0</v>
          </cell>
          <cell r="W122">
            <v>0</v>
          </cell>
          <cell r="X122" t="str">
            <v/>
          </cell>
          <cell r="Y122" t="str">
            <v/>
          </cell>
          <cell r="Z122" t="str">
            <v/>
          </cell>
        </row>
        <row r="123">
          <cell r="D123">
            <v>0</v>
          </cell>
          <cell r="E123">
            <v>0</v>
          </cell>
          <cell r="F123" t="str">
            <v/>
          </cell>
          <cell r="G123" t="str">
            <v/>
          </cell>
          <cell r="H123" t="str">
            <v/>
          </cell>
          <cell r="M123">
            <v>0</v>
          </cell>
          <cell r="N123">
            <v>0</v>
          </cell>
          <cell r="O123" t="str">
            <v/>
          </cell>
          <cell r="P123" t="str">
            <v/>
          </cell>
          <cell r="Q123" t="str">
            <v/>
          </cell>
          <cell r="V123">
            <v>0</v>
          </cell>
          <cell r="W123">
            <v>0</v>
          </cell>
          <cell r="X123" t="str">
            <v/>
          </cell>
          <cell r="Y123" t="str">
            <v/>
          </cell>
          <cell r="Z123" t="str">
            <v/>
          </cell>
        </row>
        <row r="124">
          <cell r="D124">
            <v>0</v>
          </cell>
          <cell r="E124">
            <v>0</v>
          </cell>
          <cell r="F124" t="str">
            <v/>
          </cell>
          <cell r="G124" t="str">
            <v/>
          </cell>
          <cell r="H124" t="str">
            <v/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V124">
            <v>0</v>
          </cell>
          <cell r="W124">
            <v>0</v>
          </cell>
          <cell r="X124" t="str">
            <v/>
          </cell>
          <cell r="Y124" t="str">
            <v/>
          </cell>
          <cell r="Z124" t="str">
            <v/>
          </cell>
        </row>
        <row r="125">
          <cell r="D125">
            <v>0</v>
          </cell>
          <cell r="E125">
            <v>0</v>
          </cell>
          <cell r="F125" t="str">
            <v/>
          </cell>
          <cell r="G125" t="str">
            <v/>
          </cell>
          <cell r="H125" t="str">
            <v/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V125">
            <v>0</v>
          </cell>
          <cell r="W125">
            <v>0</v>
          </cell>
          <cell r="X125" t="str">
            <v/>
          </cell>
          <cell r="Y125" t="str">
            <v/>
          </cell>
          <cell r="Z125" t="str">
            <v/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criptions"/>
      <sheetName val="Saisie Resultat"/>
      <sheetName val="Résultat"/>
      <sheetName val="COURSE 1"/>
      <sheetName val="COURSE 2"/>
      <sheetName val="COURSE 3"/>
      <sheetName val="Feuil3"/>
    </sheetNames>
    <sheetDataSet>
      <sheetData sheetId="0">
        <row r="1">
          <cell r="A1" t="str">
            <v>DOSSARD</v>
          </cell>
          <cell r="B1" t="str">
            <v>N° licence</v>
          </cell>
          <cell r="C1" t="str">
            <v>NOM</v>
          </cell>
          <cell r="D1" t="str">
            <v>Prénom</v>
          </cell>
          <cell r="E1" t="str">
            <v>Date de naissance</v>
          </cell>
          <cell r="F1" t="str">
            <v>Sexe</v>
          </cell>
          <cell r="G1" t="str">
            <v>Catégorie</v>
          </cell>
          <cell r="H1" t="str">
            <v>Nom du club</v>
          </cell>
          <cell r="I1" t="str">
            <v>Type licence</v>
          </cell>
          <cell r="J1" t="str">
            <v>Type licence 2</v>
          </cell>
          <cell r="K1" t="str">
            <v>COURSE</v>
          </cell>
        </row>
        <row r="2">
          <cell r="A2">
            <v>51</v>
          </cell>
          <cell r="B2" t="str">
            <v>201606MIF087</v>
          </cell>
          <cell r="C2" t="str">
            <v>KLENTZI</v>
          </cell>
          <cell r="D2" t="str">
            <v>ALIX</v>
          </cell>
          <cell r="F2" t="str">
            <v>F</v>
          </cell>
          <cell r="G2" t="str">
            <v>MINIME</v>
          </cell>
          <cell r="H2" t="str">
            <v>MOOREA NATATION</v>
          </cell>
          <cell r="K2">
            <v>1</v>
          </cell>
        </row>
        <row r="3">
          <cell r="A3">
            <v>52</v>
          </cell>
          <cell r="B3" t="str">
            <v>201606MIF077</v>
          </cell>
          <cell r="C3" t="str">
            <v>LECAM</v>
          </cell>
          <cell r="D3" t="str">
            <v>JEANNE</v>
          </cell>
          <cell r="F3" t="str">
            <v>F</v>
          </cell>
          <cell r="G3" t="str">
            <v>MINIME</v>
          </cell>
          <cell r="H3" t="str">
            <v>MOOREA NATATION</v>
          </cell>
          <cell r="K3">
            <v>1</v>
          </cell>
        </row>
        <row r="4">
          <cell r="A4">
            <v>53</v>
          </cell>
          <cell r="B4" t="str">
            <v>201606BJH088</v>
          </cell>
          <cell r="C4" t="str">
            <v>KLENTZI</v>
          </cell>
          <cell r="D4" t="str">
            <v>AUGUSTIN</v>
          </cell>
          <cell r="F4" t="str">
            <v>M</v>
          </cell>
          <cell r="G4" t="str">
            <v>BENJAMIN</v>
          </cell>
          <cell r="H4" t="str">
            <v>MOOREA NATATION</v>
          </cell>
          <cell r="K4">
            <v>1</v>
          </cell>
        </row>
        <row r="5">
          <cell r="A5">
            <v>54</v>
          </cell>
          <cell r="B5" t="str">
            <v>201606MIH076</v>
          </cell>
          <cell r="C5" t="str">
            <v>LEJEUNE</v>
          </cell>
          <cell r="D5" t="str">
            <v>HARRISSON</v>
          </cell>
          <cell r="F5" t="str">
            <v>M</v>
          </cell>
          <cell r="G5" t="str">
            <v>MINIME</v>
          </cell>
          <cell r="H5" t="str">
            <v>MOOREA NATATION</v>
          </cell>
          <cell r="K5">
            <v>1</v>
          </cell>
        </row>
        <row r="6">
          <cell r="A6">
            <v>55</v>
          </cell>
          <cell r="B6" t="str">
            <v>201606BJH074</v>
          </cell>
          <cell r="C6" t="str">
            <v>MATHE</v>
          </cell>
          <cell r="D6" t="str">
            <v>ANTONIN</v>
          </cell>
          <cell r="F6" t="str">
            <v>M</v>
          </cell>
          <cell r="G6" t="str">
            <v>BENJAMIN</v>
          </cell>
          <cell r="H6" t="str">
            <v>MOOREA NATATION</v>
          </cell>
          <cell r="K6">
            <v>1</v>
          </cell>
        </row>
        <row r="7">
          <cell r="A7">
            <v>56</v>
          </cell>
          <cell r="C7" t="str">
            <v>DHERBECOURT</v>
          </cell>
          <cell r="D7" t="str">
            <v>FRANCOIS</v>
          </cell>
          <cell r="F7" t="str">
            <v>M</v>
          </cell>
          <cell r="G7" t="str">
            <v>SENIOR</v>
          </cell>
          <cell r="K7">
            <v>1</v>
          </cell>
        </row>
        <row r="8">
          <cell r="A8">
            <v>57</v>
          </cell>
          <cell r="C8" t="str">
            <v>LEON</v>
          </cell>
          <cell r="D8" t="str">
            <v>MATTHIEU</v>
          </cell>
          <cell r="F8" t="str">
            <v>M</v>
          </cell>
          <cell r="K8">
            <v>1</v>
          </cell>
        </row>
        <row r="9">
          <cell r="A9">
            <v>58</v>
          </cell>
          <cell r="C9" t="str">
            <v>FOUCHER</v>
          </cell>
          <cell r="D9" t="str">
            <v>CLOVIS</v>
          </cell>
          <cell r="F9" t="str">
            <v>M</v>
          </cell>
          <cell r="G9" t="str">
            <v>BENJAMIN</v>
          </cell>
          <cell r="K9">
            <v>1</v>
          </cell>
        </row>
        <row r="10">
          <cell r="A10">
            <v>59</v>
          </cell>
          <cell r="B10" t="str">
            <v>201606BJH389</v>
          </cell>
          <cell r="C10" t="str">
            <v>CHAPELIER</v>
          </cell>
          <cell r="D10" t="str">
            <v>HEREMOANA</v>
          </cell>
          <cell r="F10" t="str">
            <v>M</v>
          </cell>
          <cell r="G10" t="str">
            <v>BENJAMIN</v>
          </cell>
          <cell r="H10" t="str">
            <v>MOOREA NATATION</v>
          </cell>
          <cell r="K10">
            <v>1</v>
          </cell>
        </row>
        <row r="11">
          <cell r="A11">
            <v>60</v>
          </cell>
          <cell r="B11" t="str">
            <v>201606BJF080</v>
          </cell>
          <cell r="C11" t="str">
            <v>HEMON</v>
          </cell>
          <cell r="D11" t="str">
            <v>ANNA</v>
          </cell>
          <cell r="F11" t="str">
            <v>F</v>
          </cell>
          <cell r="G11" t="str">
            <v>BENJAMIN</v>
          </cell>
          <cell r="H11" t="str">
            <v>MOOREA NATATION</v>
          </cell>
          <cell r="K11">
            <v>1</v>
          </cell>
        </row>
        <row r="12">
          <cell r="A12">
            <v>61</v>
          </cell>
          <cell r="B12" t="str">
            <v>201601MIH354</v>
          </cell>
          <cell r="C12" t="str">
            <v>FERRY</v>
          </cell>
          <cell r="D12" t="str">
            <v>LILIAN</v>
          </cell>
          <cell r="F12" t="str">
            <v>M</v>
          </cell>
          <cell r="G12" t="str">
            <v>MINIME</v>
          </cell>
          <cell r="H12" t="str">
            <v>FEI PI</v>
          </cell>
          <cell r="K12">
            <v>1</v>
          </cell>
        </row>
        <row r="13">
          <cell r="A13">
            <v>62</v>
          </cell>
          <cell r="C13" t="str">
            <v>VETIER</v>
          </cell>
          <cell r="D13" t="str">
            <v>MARIUS</v>
          </cell>
          <cell r="F13" t="str">
            <v>M</v>
          </cell>
          <cell r="G13" t="str">
            <v>CADET</v>
          </cell>
          <cell r="K13">
            <v>1</v>
          </cell>
        </row>
        <row r="14">
          <cell r="A14">
            <v>63</v>
          </cell>
          <cell r="K14">
            <v>1</v>
          </cell>
        </row>
        <row r="15">
          <cell r="A15">
            <v>64</v>
          </cell>
          <cell r="C15" t="str">
            <v>NOWAK</v>
          </cell>
          <cell r="D15" t="str">
            <v>EMILIE</v>
          </cell>
          <cell r="F15" t="str">
            <v>F</v>
          </cell>
          <cell r="G15" t="str">
            <v>SENIOR</v>
          </cell>
          <cell r="K15">
            <v>1</v>
          </cell>
        </row>
        <row r="16">
          <cell r="A16">
            <v>65</v>
          </cell>
          <cell r="B16" t="str">
            <v>201616MIH201</v>
          </cell>
          <cell r="C16" t="str">
            <v>CELLA</v>
          </cell>
          <cell r="D16" t="str">
            <v>JAURICK</v>
          </cell>
          <cell r="F16" t="str">
            <v>F</v>
          </cell>
          <cell r="G16" t="str">
            <v>MINIME</v>
          </cell>
          <cell r="H16" t="str">
            <v>CNP</v>
          </cell>
          <cell r="K16">
            <v>1</v>
          </cell>
        </row>
        <row r="17">
          <cell r="A17">
            <v>66</v>
          </cell>
          <cell r="C17" t="str">
            <v>MORTREUX</v>
          </cell>
          <cell r="D17" t="str">
            <v>INGRID</v>
          </cell>
          <cell r="F17" t="str">
            <v>F</v>
          </cell>
          <cell r="G17" t="str">
            <v>SENIOR</v>
          </cell>
          <cell r="K17">
            <v>1</v>
          </cell>
        </row>
        <row r="18">
          <cell r="A18">
            <v>67</v>
          </cell>
          <cell r="C18" t="str">
            <v>MONROCQ</v>
          </cell>
          <cell r="D18" t="str">
            <v>THOMAS</v>
          </cell>
          <cell r="F18" t="str">
            <v>M</v>
          </cell>
          <cell r="G18" t="str">
            <v>SENIOR</v>
          </cell>
          <cell r="K18">
            <v>1</v>
          </cell>
        </row>
        <row r="19">
          <cell r="A19">
            <v>68</v>
          </cell>
          <cell r="B19" t="str">
            <v>201616MIH036</v>
          </cell>
          <cell r="C19" t="str">
            <v>BODIN</v>
          </cell>
          <cell r="D19" t="str">
            <v>MATAHIARII</v>
          </cell>
          <cell r="F19" t="str">
            <v>M</v>
          </cell>
          <cell r="G19" t="str">
            <v>MINIME</v>
          </cell>
          <cell r="H19" t="str">
            <v>CNP</v>
          </cell>
          <cell r="K19">
            <v>1</v>
          </cell>
        </row>
        <row r="20">
          <cell r="A20">
            <v>69</v>
          </cell>
          <cell r="B20" t="str">
            <v>201601MIH368</v>
          </cell>
          <cell r="C20" t="str">
            <v>KIFFER</v>
          </cell>
          <cell r="D20" t="str">
            <v>STANISLAS</v>
          </cell>
          <cell r="F20" t="str">
            <v>M</v>
          </cell>
          <cell r="G20" t="str">
            <v>MINIME</v>
          </cell>
          <cell r="H20" t="str">
            <v>FEI PI</v>
          </cell>
          <cell r="K20">
            <v>1</v>
          </cell>
        </row>
        <row r="21">
          <cell r="A21">
            <v>70</v>
          </cell>
          <cell r="B21" t="str">
            <v>201616MIH029</v>
          </cell>
          <cell r="C21" t="str">
            <v>MOREL</v>
          </cell>
          <cell r="D21" t="str">
            <v>MATTHIEU</v>
          </cell>
          <cell r="F21" t="str">
            <v>M</v>
          </cell>
          <cell r="G21" t="str">
            <v>MINIME</v>
          </cell>
          <cell r="H21" t="str">
            <v>CNP</v>
          </cell>
          <cell r="K21">
            <v>1</v>
          </cell>
        </row>
        <row r="22">
          <cell r="A22">
            <v>71</v>
          </cell>
          <cell r="C22" t="str">
            <v>BENESSY</v>
          </cell>
          <cell r="D22" t="str">
            <v>DAVY</v>
          </cell>
          <cell r="F22" t="str">
            <v>M</v>
          </cell>
          <cell r="G22" t="str">
            <v>VETERAN</v>
          </cell>
          <cell r="K22">
            <v>1</v>
          </cell>
        </row>
        <row r="23">
          <cell r="A23">
            <v>72</v>
          </cell>
          <cell r="C23" t="str">
            <v>SCHMITT</v>
          </cell>
          <cell r="D23" t="str">
            <v>THOMAS</v>
          </cell>
          <cell r="F23" t="str">
            <v>M</v>
          </cell>
          <cell r="G23" t="str">
            <v>VETERAN</v>
          </cell>
          <cell r="K23">
            <v>1</v>
          </cell>
        </row>
        <row r="24">
          <cell r="A24">
            <v>73</v>
          </cell>
          <cell r="C24" t="str">
            <v>LEON</v>
          </cell>
          <cell r="D24" t="str">
            <v>YVETTE</v>
          </cell>
          <cell r="F24" t="str">
            <v>F</v>
          </cell>
          <cell r="G24" t="str">
            <v>VETERAN</v>
          </cell>
          <cell r="K24">
            <v>1</v>
          </cell>
        </row>
        <row r="25">
          <cell r="A25">
            <v>8</v>
          </cell>
          <cell r="C25" t="str">
            <v>LECOTTIER</v>
          </cell>
          <cell r="D25" t="str">
            <v>LILOU</v>
          </cell>
          <cell r="F25" t="str">
            <v>F</v>
          </cell>
          <cell r="G25" t="str">
            <v>BENJAMIN</v>
          </cell>
          <cell r="H25" t="str">
            <v>VSOP</v>
          </cell>
          <cell r="K25">
            <v>1</v>
          </cell>
        </row>
        <row r="26">
          <cell r="A26">
            <v>74</v>
          </cell>
          <cell r="C26" t="str">
            <v>DHAENENS</v>
          </cell>
          <cell r="D26" t="str">
            <v>LILOO</v>
          </cell>
          <cell r="F26" t="str">
            <v>F</v>
          </cell>
          <cell r="G26" t="str">
            <v>BENJAMIN</v>
          </cell>
          <cell r="H26" t="str">
            <v>MOOREA NATATION</v>
          </cell>
          <cell r="K26">
            <v>1</v>
          </cell>
        </row>
        <row r="27">
          <cell r="A27">
            <v>75</v>
          </cell>
          <cell r="C27" t="str">
            <v>SCHMITT</v>
          </cell>
          <cell r="D27" t="str">
            <v>TAKAI</v>
          </cell>
          <cell r="F27" t="str">
            <v>M</v>
          </cell>
          <cell r="G27" t="str">
            <v>MINIME</v>
          </cell>
          <cell r="K27">
            <v>1</v>
          </cell>
        </row>
        <row r="28">
          <cell r="A28">
            <v>76</v>
          </cell>
          <cell r="C28" t="str">
            <v>DUCHEK</v>
          </cell>
          <cell r="D28" t="str">
            <v>RAINA</v>
          </cell>
          <cell r="F28" t="str">
            <v>F</v>
          </cell>
          <cell r="G28" t="str">
            <v>VETERAN</v>
          </cell>
          <cell r="K28">
            <v>1</v>
          </cell>
        </row>
        <row r="29">
          <cell r="A29">
            <v>77</v>
          </cell>
          <cell r="C29" t="str">
            <v>ARMOUR LAZZARI</v>
          </cell>
          <cell r="D29" t="str">
            <v>KYARA</v>
          </cell>
          <cell r="F29" t="str">
            <v>F</v>
          </cell>
          <cell r="G29" t="str">
            <v>BENJAMIN</v>
          </cell>
          <cell r="K29">
            <v>1</v>
          </cell>
        </row>
        <row r="30">
          <cell r="A30">
            <v>78</v>
          </cell>
          <cell r="C30" t="str">
            <v>YUE</v>
          </cell>
          <cell r="D30" t="str">
            <v>ANNE</v>
          </cell>
          <cell r="F30" t="str">
            <v>F</v>
          </cell>
          <cell r="G30" t="str">
            <v>SENIOR</v>
          </cell>
          <cell r="K30">
            <v>1</v>
          </cell>
        </row>
        <row r="31">
          <cell r="A31">
            <v>79</v>
          </cell>
          <cell r="C31" t="str">
            <v>MORGANE</v>
          </cell>
          <cell r="D31" t="str">
            <v>CHRISTOPHE</v>
          </cell>
          <cell r="F31" t="str">
            <v>M</v>
          </cell>
          <cell r="G31" t="str">
            <v>VETERAN</v>
          </cell>
          <cell r="K31">
            <v>1</v>
          </cell>
        </row>
        <row r="32">
          <cell r="A32">
            <v>80</v>
          </cell>
          <cell r="C32" t="str">
            <v>TEURURAI</v>
          </cell>
          <cell r="D32" t="str">
            <v>HEINUI</v>
          </cell>
          <cell r="F32" t="str">
            <v>F</v>
          </cell>
          <cell r="G32" t="str">
            <v>VETERAN</v>
          </cell>
          <cell r="K32">
            <v>1</v>
          </cell>
        </row>
        <row r="33">
          <cell r="A33">
            <v>140</v>
          </cell>
          <cell r="C33" t="str">
            <v>FRAYSSE</v>
          </cell>
          <cell r="D33" t="str">
            <v>CHRISTOPHE</v>
          </cell>
          <cell r="F33" t="str">
            <v>M</v>
          </cell>
          <cell r="G33" t="str">
            <v>VETERAN</v>
          </cell>
          <cell r="K33">
            <v>1</v>
          </cell>
        </row>
        <row r="34">
          <cell r="A34">
            <v>129</v>
          </cell>
          <cell r="C34" t="str">
            <v>CARLOTTI</v>
          </cell>
          <cell r="D34" t="str">
            <v>JEAN PIERRE</v>
          </cell>
          <cell r="F34" t="str">
            <v>M</v>
          </cell>
          <cell r="G34" t="str">
            <v>VETERAN</v>
          </cell>
          <cell r="K34">
            <v>1</v>
          </cell>
        </row>
      </sheetData>
      <sheetData sheetId="1">
        <row r="2">
          <cell r="B2" t="str">
            <v>N° DOSSARD</v>
          </cell>
          <cell r="C2" t="str">
            <v>Temps</v>
          </cell>
          <cell r="D2" t="str">
            <v>nbts</v>
          </cell>
          <cell r="E2" t="str">
            <v>HH</v>
          </cell>
          <cell r="F2" t="str">
            <v>MM</v>
          </cell>
          <cell r="G2" t="str">
            <v>SS</v>
          </cell>
          <cell r="H2" t="str">
            <v>assemblage</v>
          </cell>
          <cell r="K2" t="str">
            <v>N° DOSSARD</v>
          </cell>
          <cell r="L2" t="str">
            <v>Temps</v>
          </cell>
          <cell r="M2" t="str">
            <v>nbts</v>
          </cell>
          <cell r="N2" t="str">
            <v>HH</v>
          </cell>
          <cell r="O2" t="str">
            <v>MM</v>
          </cell>
          <cell r="P2" t="str">
            <v>SS</v>
          </cell>
          <cell r="Q2" t="str">
            <v>assemblage</v>
          </cell>
          <cell r="T2" t="str">
            <v>N° DOSSARD</v>
          </cell>
          <cell r="U2" t="str">
            <v>Temps</v>
          </cell>
          <cell r="V2" t="str">
            <v>nbts</v>
          </cell>
          <cell r="W2" t="str">
            <v>HH</v>
          </cell>
          <cell r="X2" t="str">
            <v>MM</v>
          </cell>
          <cell r="Y2" t="str">
            <v>SS</v>
          </cell>
          <cell r="Z2" t="str">
            <v>assemblage</v>
          </cell>
        </row>
        <row r="3">
          <cell r="D3">
            <v>0</v>
          </cell>
          <cell r="E3">
            <v>0</v>
          </cell>
          <cell r="F3" t="str">
            <v/>
          </cell>
          <cell r="G3" t="str">
            <v/>
          </cell>
          <cell r="H3" t="str">
            <v/>
          </cell>
          <cell r="M3">
            <v>0</v>
          </cell>
          <cell r="N3">
            <v>0</v>
          </cell>
          <cell r="O3" t="str">
            <v/>
          </cell>
          <cell r="P3" t="str">
            <v/>
          </cell>
          <cell r="Q3" t="str">
            <v/>
          </cell>
          <cell r="T3">
            <v>68</v>
          </cell>
          <cell r="U3">
            <v>1256</v>
          </cell>
          <cell r="V3">
            <v>4</v>
          </cell>
          <cell r="W3">
            <v>0</v>
          </cell>
          <cell r="X3" t="str">
            <v>12</v>
          </cell>
          <cell r="Y3" t="str">
            <v>56</v>
          </cell>
          <cell r="Z3">
            <v>8.9814814814814809E-3</v>
          </cell>
        </row>
        <row r="4">
          <cell r="D4">
            <v>0</v>
          </cell>
          <cell r="E4">
            <v>0</v>
          </cell>
          <cell r="F4" t="str">
            <v/>
          </cell>
          <cell r="G4" t="str">
            <v/>
          </cell>
          <cell r="H4" t="str">
            <v/>
          </cell>
          <cell r="M4">
            <v>0</v>
          </cell>
          <cell r="N4">
            <v>0</v>
          </cell>
          <cell r="O4" t="str">
            <v/>
          </cell>
          <cell r="P4" t="str">
            <v/>
          </cell>
          <cell r="Q4" t="str">
            <v/>
          </cell>
          <cell r="T4">
            <v>70</v>
          </cell>
          <cell r="U4">
            <v>1302</v>
          </cell>
          <cell r="V4">
            <v>4</v>
          </cell>
          <cell r="W4">
            <v>0</v>
          </cell>
          <cell r="X4" t="str">
            <v>13</v>
          </cell>
          <cell r="Y4" t="str">
            <v>02</v>
          </cell>
          <cell r="Z4">
            <v>9.0509259259259258E-3</v>
          </cell>
        </row>
        <row r="5">
          <cell r="D5">
            <v>0</v>
          </cell>
          <cell r="E5">
            <v>0</v>
          </cell>
          <cell r="F5" t="str">
            <v/>
          </cell>
          <cell r="G5" t="str">
            <v/>
          </cell>
          <cell r="H5" t="str">
            <v/>
          </cell>
          <cell r="M5">
            <v>0</v>
          </cell>
          <cell r="N5">
            <v>0</v>
          </cell>
          <cell r="O5" t="str">
            <v/>
          </cell>
          <cell r="P5" t="str">
            <v/>
          </cell>
          <cell r="Q5" t="str">
            <v/>
          </cell>
          <cell r="T5">
            <v>69</v>
          </cell>
          <cell r="U5">
            <v>1307</v>
          </cell>
          <cell r="V5">
            <v>4</v>
          </cell>
          <cell r="W5">
            <v>0</v>
          </cell>
          <cell r="X5" t="str">
            <v>13</v>
          </cell>
          <cell r="Y5" t="str">
            <v>07</v>
          </cell>
          <cell r="Z5">
            <v>9.1087962962962971E-3</v>
          </cell>
        </row>
        <row r="6">
          <cell r="D6">
            <v>0</v>
          </cell>
          <cell r="E6">
            <v>0</v>
          </cell>
          <cell r="F6" t="str">
            <v/>
          </cell>
          <cell r="G6" t="str">
            <v/>
          </cell>
          <cell r="H6" t="str">
            <v/>
          </cell>
          <cell r="M6">
            <v>0</v>
          </cell>
          <cell r="N6">
            <v>0</v>
          </cell>
          <cell r="O6" t="str">
            <v/>
          </cell>
          <cell r="P6" t="str">
            <v/>
          </cell>
          <cell r="Q6" t="str">
            <v/>
          </cell>
          <cell r="T6">
            <v>61</v>
          </cell>
          <cell r="U6">
            <v>1312</v>
          </cell>
          <cell r="V6">
            <v>4</v>
          </cell>
          <cell r="W6">
            <v>0</v>
          </cell>
          <cell r="X6" t="str">
            <v>13</v>
          </cell>
          <cell r="Y6" t="str">
            <v>12</v>
          </cell>
          <cell r="Z6">
            <v>9.1666666666666667E-3</v>
          </cell>
        </row>
        <row r="7">
          <cell r="D7">
            <v>0</v>
          </cell>
          <cell r="E7">
            <v>0</v>
          </cell>
          <cell r="F7" t="str">
            <v/>
          </cell>
          <cell r="G7" t="str">
            <v/>
          </cell>
          <cell r="H7" t="str">
            <v/>
          </cell>
          <cell r="M7">
            <v>0</v>
          </cell>
          <cell r="N7">
            <v>0</v>
          </cell>
          <cell r="O7" t="str">
            <v/>
          </cell>
          <cell r="P7" t="str">
            <v/>
          </cell>
          <cell r="Q7" t="str">
            <v/>
          </cell>
          <cell r="T7">
            <v>65</v>
          </cell>
          <cell r="U7">
            <v>1403</v>
          </cell>
          <cell r="V7">
            <v>4</v>
          </cell>
          <cell r="W7">
            <v>0</v>
          </cell>
          <cell r="X7" t="str">
            <v>14</v>
          </cell>
          <cell r="Y7" t="str">
            <v>03</v>
          </cell>
          <cell r="Z7">
            <v>9.7569444444444448E-3</v>
          </cell>
        </row>
        <row r="8">
          <cell r="D8">
            <v>0</v>
          </cell>
          <cell r="E8">
            <v>0</v>
          </cell>
          <cell r="F8" t="str">
            <v/>
          </cell>
          <cell r="G8" t="str">
            <v/>
          </cell>
          <cell r="H8" t="str">
            <v/>
          </cell>
          <cell r="M8">
            <v>0</v>
          </cell>
          <cell r="N8">
            <v>0</v>
          </cell>
          <cell r="O8" t="str">
            <v/>
          </cell>
          <cell r="P8" t="str">
            <v/>
          </cell>
          <cell r="Q8" t="str">
            <v/>
          </cell>
          <cell r="T8">
            <v>77</v>
          </cell>
          <cell r="U8">
            <v>1421</v>
          </cell>
          <cell r="V8">
            <v>4</v>
          </cell>
          <cell r="W8">
            <v>0</v>
          </cell>
          <cell r="X8" t="str">
            <v>14</v>
          </cell>
          <cell r="Y8" t="str">
            <v>21</v>
          </cell>
          <cell r="Z8">
            <v>9.9652777777777778E-3</v>
          </cell>
        </row>
        <row r="9">
          <cell r="D9">
            <v>0</v>
          </cell>
          <cell r="E9">
            <v>0</v>
          </cell>
          <cell r="F9" t="str">
            <v/>
          </cell>
          <cell r="G9" t="str">
            <v/>
          </cell>
          <cell r="H9" t="str">
            <v/>
          </cell>
          <cell r="M9">
            <v>0</v>
          </cell>
          <cell r="N9">
            <v>0</v>
          </cell>
          <cell r="O9" t="str">
            <v/>
          </cell>
          <cell r="P9" t="str">
            <v/>
          </cell>
          <cell r="Q9" t="str">
            <v/>
          </cell>
          <cell r="T9">
            <v>75</v>
          </cell>
          <cell r="U9">
            <v>1509</v>
          </cell>
          <cell r="V9">
            <v>4</v>
          </cell>
          <cell r="W9">
            <v>0</v>
          </cell>
          <cell r="X9" t="str">
            <v>15</v>
          </cell>
          <cell r="Y9" t="str">
            <v>09</v>
          </cell>
          <cell r="Z9">
            <v>1.0520833333333333E-2</v>
          </cell>
        </row>
        <row r="10">
          <cell r="D10">
            <v>0</v>
          </cell>
          <cell r="E10">
            <v>0</v>
          </cell>
          <cell r="F10" t="str">
            <v/>
          </cell>
          <cell r="G10" t="str">
            <v/>
          </cell>
          <cell r="H10" t="str">
            <v/>
          </cell>
          <cell r="M10">
            <v>0</v>
          </cell>
          <cell r="N10">
            <v>0</v>
          </cell>
          <cell r="O10" t="str">
            <v/>
          </cell>
          <cell r="P10" t="str">
            <v/>
          </cell>
          <cell r="Q10" t="str">
            <v/>
          </cell>
          <cell r="T10">
            <v>52</v>
          </cell>
          <cell r="U10">
            <v>1528</v>
          </cell>
          <cell r="V10">
            <v>4</v>
          </cell>
          <cell r="W10">
            <v>0</v>
          </cell>
          <cell r="X10" t="str">
            <v>15</v>
          </cell>
          <cell r="Y10" t="str">
            <v>28</v>
          </cell>
          <cell r="Z10">
            <v>1.074074074074074E-2</v>
          </cell>
        </row>
        <row r="11">
          <cell r="D11">
            <v>0</v>
          </cell>
          <cell r="E11">
            <v>0</v>
          </cell>
          <cell r="F11" t="str">
            <v/>
          </cell>
          <cell r="G11" t="str">
            <v/>
          </cell>
          <cell r="H11" t="str">
            <v/>
          </cell>
          <cell r="M11">
            <v>0</v>
          </cell>
          <cell r="N11">
            <v>0</v>
          </cell>
          <cell r="O11" t="str">
            <v/>
          </cell>
          <cell r="P11" t="str">
            <v/>
          </cell>
          <cell r="Q11" t="str">
            <v/>
          </cell>
          <cell r="T11">
            <v>56</v>
          </cell>
          <cell r="U11">
            <v>1532</v>
          </cell>
          <cell r="V11">
            <v>4</v>
          </cell>
          <cell r="W11">
            <v>0</v>
          </cell>
          <cell r="X11" t="str">
            <v>15</v>
          </cell>
          <cell r="Y11" t="str">
            <v>32</v>
          </cell>
          <cell r="Z11">
            <v>1.0787037037037038E-2</v>
          </cell>
        </row>
        <row r="12">
          <cell r="D12">
            <v>0</v>
          </cell>
          <cell r="E12">
            <v>0</v>
          </cell>
          <cell r="F12" t="str">
            <v/>
          </cell>
          <cell r="G12" t="str">
            <v/>
          </cell>
          <cell r="H12" t="str">
            <v/>
          </cell>
          <cell r="M12">
            <v>0</v>
          </cell>
          <cell r="N12">
            <v>0</v>
          </cell>
          <cell r="O12" t="str">
            <v/>
          </cell>
          <cell r="P12" t="str">
            <v/>
          </cell>
          <cell r="Q12" t="str">
            <v/>
          </cell>
          <cell r="T12">
            <v>71</v>
          </cell>
          <cell r="U12">
            <v>1555</v>
          </cell>
          <cell r="V12">
            <v>4</v>
          </cell>
          <cell r="W12">
            <v>0</v>
          </cell>
          <cell r="X12" t="str">
            <v>15</v>
          </cell>
          <cell r="Y12" t="str">
            <v>55</v>
          </cell>
          <cell r="Z12">
            <v>1.105324074074074E-2</v>
          </cell>
        </row>
        <row r="13">
          <cell r="D13">
            <v>0</v>
          </cell>
          <cell r="E13">
            <v>0</v>
          </cell>
          <cell r="F13" t="str">
            <v/>
          </cell>
          <cell r="G13" t="str">
            <v/>
          </cell>
          <cell r="H13" t="str">
            <v/>
          </cell>
          <cell r="M13">
            <v>0</v>
          </cell>
          <cell r="N13">
            <v>0</v>
          </cell>
          <cell r="O13" t="str">
            <v/>
          </cell>
          <cell r="P13" t="str">
            <v/>
          </cell>
          <cell r="Q13" t="str">
            <v/>
          </cell>
          <cell r="T13">
            <v>59</v>
          </cell>
          <cell r="U13">
            <v>1555</v>
          </cell>
          <cell r="V13">
            <v>4</v>
          </cell>
          <cell r="W13">
            <v>0</v>
          </cell>
          <cell r="X13" t="str">
            <v>15</v>
          </cell>
          <cell r="Y13" t="str">
            <v>55</v>
          </cell>
          <cell r="Z13">
            <v>1.105324074074074E-2</v>
          </cell>
        </row>
        <row r="14">
          <cell r="D14">
            <v>0</v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M14">
            <v>0</v>
          </cell>
          <cell r="N14">
            <v>0</v>
          </cell>
          <cell r="O14" t="str">
            <v/>
          </cell>
          <cell r="P14" t="str">
            <v/>
          </cell>
          <cell r="Q14" t="str">
            <v/>
          </cell>
          <cell r="T14">
            <v>54</v>
          </cell>
          <cell r="U14">
            <v>1556</v>
          </cell>
          <cell r="V14">
            <v>4</v>
          </cell>
          <cell r="W14">
            <v>0</v>
          </cell>
          <cell r="X14" t="str">
            <v>15</v>
          </cell>
          <cell r="Y14" t="str">
            <v>56</v>
          </cell>
          <cell r="Z14">
            <v>1.1064814814814814E-2</v>
          </cell>
        </row>
        <row r="15">
          <cell r="D15">
            <v>0</v>
          </cell>
          <cell r="E15">
            <v>0</v>
          </cell>
          <cell r="F15" t="str">
            <v/>
          </cell>
          <cell r="G15" t="str">
            <v/>
          </cell>
          <cell r="H15" t="str">
            <v/>
          </cell>
          <cell r="M15">
            <v>0</v>
          </cell>
          <cell r="N15">
            <v>0</v>
          </cell>
          <cell r="O15" t="str">
            <v/>
          </cell>
          <cell r="P15" t="str">
            <v/>
          </cell>
          <cell r="Q15" t="str">
            <v/>
          </cell>
          <cell r="T15">
            <v>60</v>
          </cell>
          <cell r="U15">
            <v>1632</v>
          </cell>
          <cell r="V15">
            <v>4</v>
          </cell>
          <cell r="W15">
            <v>0</v>
          </cell>
          <cell r="X15" t="str">
            <v>16</v>
          </cell>
          <cell r="Y15" t="str">
            <v>32</v>
          </cell>
          <cell r="Z15">
            <v>1.1481481481481483E-2</v>
          </cell>
        </row>
        <row r="16">
          <cell r="D16">
            <v>0</v>
          </cell>
          <cell r="E16">
            <v>0</v>
          </cell>
          <cell r="F16" t="str">
            <v/>
          </cell>
          <cell r="G16" t="str">
            <v/>
          </cell>
          <cell r="H16" t="str">
            <v/>
          </cell>
          <cell r="M16">
            <v>0</v>
          </cell>
          <cell r="N16">
            <v>0</v>
          </cell>
          <cell r="O16" t="str">
            <v/>
          </cell>
          <cell r="P16" t="str">
            <v/>
          </cell>
          <cell r="Q16" t="str">
            <v/>
          </cell>
          <cell r="T16">
            <v>62</v>
          </cell>
          <cell r="U16">
            <v>1709</v>
          </cell>
          <cell r="V16">
            <v>4</v>
          </cell>
          <cell r="W16">
            <v>0</v>
          </cell>
          <cell r="X16" t="str">
            <v>17</v>
          </cell>
          <cell r="Y16" t="str">
            <v>09</v>
          </cell>
          <cell r="Z16">
            <v>1.1909722222222223E-2</v>
          </cell>
        </row>
        <row r="17">
          <cell r="D17">
            <v>0</v>
          </cell>
          <cell r="E17">
            <v>0</v>
          </cell>
          <cell r="F17" t="str">
            <v/>
          </cell>
          <cell r="G17" t="str">
            <v/>
          </cell>
          <cell r="H17" t="str">
            <v/>
          </cell>
          <cell r="M17">
            <v>0</v>
          </cell>
          <cell r="N17">
            <v>0</v>
          </cell>
          <cell r="O17" t="str">
            <v/>
          </cell>
          <cell r="P17" t="str">
            <v/>
          </cell>
          <cell r="Q17" t="str">
            <v/>
          </cell>
          <cell r="T17">
            <v>79</v>
          </cell>
          <cell r="U17">
            <v>1722</v>
          </cell>
          <cell r="V17">
            <v>4</v>
          </cell>
          <cell r="W17">
            <v>0</v>
          </cell>
          <cell r="X17" t="str">
            <v>17</v>
          </cell>
          <cell r="Y17" t="str">
            <v>22</v>
          </cell>
          <cell r="Z17">
            <v>1.2060185185185186E-2</v>
          </cell>
        </row>
        <row r="18">
          <cell r="D18">
            <v>0</v>
          </cell>
          <cell r="E18">
            <v>0</v>
          </cell>
          <cell r="F18" t="str">
            <v/>
          </cell>
          <cell r="G18" t="str">
            <v/>
          </cell>
          <cell r="H18" t="str">
            <v/>
          </cell>
          <cell r="M18">
            <v>0</v>
          </cell>
          <cell r="N18">
            <v>0</v>
          </cell>
          <cell r="O18" t="str">
            <v/>
          </cell>
          <cell r="P18" t="str">
            <v/>
          </cell>
          <cell r="Q18" t="str">
            <v/>
          </cell>
          <cell r="T18">
            <v>51</v>
          </cell>
          <cell r="U18">
            <v>1737</v>
          </cell>
          <cell r="V18">
            <v>4</v>
          </cell>
          <cell r="W18">
            <v>0</v>
          </cell>
          <cell r="X18" t="str">
            <v>17</v>
          </cell>
          <cell r="Y18" t="str">
            <v>37</v>
          </cell>
          <cell r="Z18">
            <v>1.2233796296296296E-2</v>
          </cell>
        </row>
        <row r="19">
          <cell r="D19">
            <v>0</v>
          </cell>
          <cell r="E19">
            <v>0</v>
          </cell>
          <cell r="F19" t="str">
            <v/>
          </cell>
          <cell r="G19" t="str">
            <v/>
          </cell>
          <cell r="H19" t="str">
            <v/>
          </cell>
          <cell r="M19">
            <v>0</v>
          </cell>
          <cell r="N19">
            <v>0</v>
          </cell>
          <cell r="O19" t="str">
            <v/>
          </cell>
          <cell r="P19" t="str">
            <v/>
          </cell>
          <cell r="Q19" t="str">
            <v/>
          </cell>
          <cell r="T19">
            <v>72</v>
          </cell>
          <cell r="U19">
            <v>1845</v>
          </cell>
          <cell r="V19">
            <v>4</v>
          </cell>
          <cell r="W19">
            <v>0</v>
          </cell>
          <cell r="X19" t="str">
            <v>18</v>
          </cell>
          <cell r="Y19" t="str">
            <v>45</v>
          </cell>
          <cell r="Z19">
            <v>1.3020833333333334E-2</v>
          </cell>
        </row>
        <row r="20">
          <cell r="D20">
            <v>0</v>
          </cell>
          <cell r="E20">
            <v>0</v>
          </cell>
          <cell r="F20" t="str">
            <v/>
          </cell>
          <cell r="G20" t="str">
            <v/>
          </cell>
          <cell r="H20" t="str">
            <v/>
          </cell>
          <cell r="M20">
            <v>0</v>
          </cell>
          <cell r="N20">
            <v>0</v>
          </cell>
          <cell r="O20" t="str">
            <v/>
          </cell>
          <cell r="P20" t="str">
            <v/>
          </cell>
          <cell r="Q20" t="str">
            <v/>
          </cell>
          <cell r="T20">
            <v>53</v>
          </cell>
          <cell r="U20">
            <v>1852</v>
          </cell>
          <cell r="V20">
            <v>4</v>
          </cell>
          <cell r="W20">
            <v>0</v>
          </cell>
          <cell r="X20" t="str">
            <v>18</v>
          </cell>
          <cell r="Y20" t="str">
            <v>52</v>
          </cell>
          <cell r="Z20">
            <v>1.3101851851851852E-2</v>
          </cell>
        </row>
        <row r="21">
          <cell r="D21">
            <v>0</v>
          </cell>
          <cell r="E21">
            <v>0</v>
          </cell>
          <cell r="F21" t="str">
            <v/>
          </cell>
          <cell r="G21" t="str">
            <v/>
          </cell>
          <cell r="H21" t="str">
            <v/>
          </cell>
          <cell r="M21">
            <v>0</v>
          </cell>
          <cell r="N21">
            <v>0</v>
          </cell>
          <cell r="O21" t="str">
            <v/>
          </cell>
          <cell r="P21" t="str">
            <v/>
          </cell>
          <cell r="Q21" t="str">
            <v/>
          </cell>
          <cell r="T21">
            <v>140</v>
          </cell>
          <cell r="U21">
            <v>1911</v>
          </cell>
          <cell r="V21">
            <v>4</v>
          </cell>
          <cell r="W21">
            <v>0</v>
          </cell>
          <cell r="X21" t="str">
            <v>19</v>
          </cell>
          <cell r="Y21" t="str">
            <v>11</v>
          </cell>
          <cell r="Z21">
            <v>1.3321759259259261E-2</v>
          </cell>
        </row>
        <row r="22">
          <cell r="D22">
            <v>0</v>
          </cell>
          <cell r="E22">
            <v>0</v>
          </cell>
          <cell r="F22" t="str">
            <v/>
          </cell>
          <cell r="G22" t="str">
            <v/>
          </cell>
          <cell r="H22" t="str">
            <v/>
          </cell>
          <cell r="M22">
            <v>0</v>
          </cell>
          <cell r="N22">
            <v>0</v>
          </cell>
          <cell r="O22" t="str">
            <v/>
          </cell>
          <cell r="P22" t="str">
            <v/>
          </cell>
          <cell r="Q22" t="str">
            <v/>
          </cell>
          <cell r="T22">
            <v>67</v>
          </cell>
          <cell r="U22">
            <v>1915</v>
          </cell>
          <cell r="V22">
            <v>4</v>
          </cell>
          <cell r="W22">
            <v>0</v>
          </cell>
          <cell r="X22" t="str">
            <v>19</v>
          </cell>
          <cell r="Y22" t="str">
            <v>15</v>
          </cell>
          <cell r="Z22">
            <v>1.3368055555555557E-2</v>
          </cell>
        </row>
        <row r="23">
          <cell r="D23">
            <v>0</v>
          </cell>
          <cell r="E23">
            <v>0</v>
          </cell>
          <cell r="F23" t="str">
            <v/>
          </cell>
          <cell r="G23" t="str">
            <v/>
          </cell>
          <cell r="H23" t="str">
            <v/>
          </cell>
          <cell r="M23">
            <v>0</v>
          </cell>
          <cell r="N23">
            <v>0</v>
          </cell>
          <cell r="O23" t="str">
            <v/>
          </cell>
          <cell r="P23" t="str">
            <v/>
          </cell>
          <cell r="Q23" t="str">
            <v/>
          </cell>
          <cell r="T23">
            <v>129</v>
          </cell>
          <cell r="U23">
            <v>2051</v>
          </cell>
          <cell r="V23">
            <v>4</v>
          </cell>
          <cell r="W23">
            <v>0</v>
          </cell>
          <cell r="X23" t="str">
            <v>20</v>
          </cell>
          <cell r="Y23" t="str">
            <v>51</v>
          </cell>
          <cell r="Z23">
            <v>1.4479166666666668E-2</v>
          </cell>
        </row>
        <row r="24">
          <cell r="D24">
            <v>0</v>
          </cell>
          <cell r="E24">
            <v>0</v>
          </cell>
          <cell r="F24" t="str">
            <v/>
          </cell>
          <cell r="G24" t="str">
            <v/>
          </cell>
          <cell r="H24" t="str">
            <v/>
          </cell>
          <cell r="M24">
            <v>0</v>
          </cell>
          <cell r="N24">
            <v>0</v>
          </cell>
          <cell r="O24" t="str">
            <v/>
          </cell>
          <cell r="P24" t="str">
            <v/>
          </cell>
          <cell r="Q24" t="str">
            <v/>
          </cell>
          <cell r="T24">
            <v>64</v>
          </cell>
          <cell r="U24">
            <v>2116</v>
          </cell>
          <cell r="V24">
            <v>4</v>
          </cell>
          <cell r="W24">
            <v>0</v>
          </cell>
          <cell r="X24" t="str">
            <v>21</v>
          </cell>
          <cell r="Y24" t="str">
            <v>16</v>
          </cell>
          <cell r="Z24">
            <v>1.4768518518518519E-2</v>
          </cell>
        </row>
        <row r="25">
          <cell r="D25">
            <v>0</v>
          </cell>
          <cell r="E25">
            <v>0</v>
          </cell>
          <cell r="F25" t="str">
            <v/>
          </cell>
          <cell r="G25" t="str">
            <v/>
          </cell>
          <cell r="H25" t="str">
            <v/>
          </cell>
          <cell r="M25">
            <v>0</v>
          </cell>
          <cell r="N25">
            <v>0</v>
          </cell>
          <cell r="O25" t="str">
            <v/>
          </cell>
          <cell r="P25" t="str">
            <v/>
          </cell>
          <cell r="Q25" t="str">
            <v/>
          </cell>
          <cell r="T25">
            <v>78</v>
          </cell>
          <cell r="U25">
            <v>2140</v>
          </cell>
          <cell r="V25">
            <v>4</v>
          </cell>
          <cell r="W25">
            <v>0</v>
          </cell>
          <cell r="X25" t="str">
            <v>21</v>
          </cell>
          <cell r="Y25" t="str">
            <v>40</v>
          </cell>
          <cell r="Z25">
            <v>1.5046296296296295E-2</v>
          </cell>
        </row>
        <row r="26">
          <cell r="D26">
            <v>0</v>
          </cell>
          <cell r="E26">
            <v>0</v>
          </cell>
          <cell r="F26" t="str">
            <v/>
          </cell>
          <cell r="G26" t="str">
            <v/>
          </cell>
          <cell r="H26" t="str">
            <v/>
          </cell>
          <cell r="M26">
            <v>0</v>
          </cell>
          <cell r="N26">
            <v>0</v>
          </cell>
          <cell r="O26" t="str">
            <v/>
          </cell>
          <cell r="P26" t="str">
            <v/>
          </cell>
          <cell r="Q26" t="str">
            <v/>
          </cell>
          <cell r="T26">
            <v>8</v>
          </cell>
          <cell r="U26">
            <v>2202</v>
          </cell>
          <cell r="V26">
            <v>4</v>
          </cell>
          <cell r="W26">
            <v>0</v>
          </cell>
          <cell r="X26" t="str">
            <v>22</v>
          </cell>
          <cell r="Y26" t="str">
            <v>02</v>
          </cell>
          <cell r="Z26">
            <v>1.5300925925925926E-2</v>
          </cell>
        </row>
        <row r="27">
          <cell r="D27">
            <v>0</v>
          </cell>
          <cell r="E27">
            <v>0</v>
          </cell>
          <cell r="F27" t="str">
            <v/>
          </cell>
          <cell r="G27" t="str">
            <v/>
          </cell>
          <cell r="H27" t="str">
            <v/>
          </cell>
          <cell r="M27">
            <v>0</v>
          </cell>
          <cell r="N27">
            <v>0</v>
          </cell>
          <cell r="O27" t="str">
            <v/>
          </cell>
          <cell r="P27" t="str">
            <v/>
          </cell>
          <cell r="Q27" t="str">
            <v/>
          </cell>
          <cell r="T27">
            <v>74</v>
          </cell>
          <cell r="U27">
            <v>2209</v>
          </cell>
          <cell r="V27">
            <v>4</v>
          </cell>
          <cell r="W27">
            <v>0</v>
          </cell>
          <cell r="X27" t="str">
            <v>22</v>
          </cell>
          <cell r="Y27" t="str">
            <v>09</v>
          </cell>
          <cell r="Z27">
            <v>1.5381944444444443E-2</v>
          </cell>
        </row>
        <row r="28">
          <cell r="D28">
            <v>0</v>
          </cell>
          <cell r="E28">
            <v>0</v>
          </cell>
          <cell r="F28" t="str">
            <v/>
          </cell>
          <cell r="G28" t="str">
            <v/>
          </cell>
          <cell r="H28" t="str">
            <v/>
          </cell>
          <cell r="M28">
            <v>0</v>
          </cell>
          <cell r="N28">
            <v>0</v>
          </cell>
          <cell r="O28" t="str">
            <v/>
          </cell>
          <cell r="P28" t="str">
            <v/>
          </cell>
          <cell r="Q28" t="str">
            <v/>
          </cell>
          <cell r="T28">
            <v>73</v>
          </cell>
          <cell r="U28">
            <v>2340</v>
          </cell>
          <cell r="V28">
            <v>4</v>
          </cell>
          <cell r="W28">
            <v>0</v>
          </cell>
          <cell r="X28" t="str">
            <v>23</v>
          </cell>
          <cell r="Y28" t="str">
            <v>40</v>
          </cell>
          <cell r="Z28">
            <v>1.6435185185185188E-2</v>
          </cell>
        </row>
        <row r="29">
          <cell r="D29">
            <v>0</v>
          </cell>
          <cell r="E29">
            <v>0</v>
          </cell>
          <cell r="F29" t="str">
            <v/>
          </cell>
          <cell r="G29" t="str">
            <v/>
          </cell>
          <cell r="H29" t="str">
            <v/>
          </cell>
          <cell r="M29">
            <v>0</v>
          </cell>
          <cell r="N29">
            <v>0</v>
          </cell>
          <cell r="O29" t="str">
            <v/>
          </cell>
          <cell r="P29" t="str">
            <v/>
          </cell>
          <cell r="Q29" t="str">
            <v/>
          </cell>
          <cell r="T29">
            <v>66</v>
          </cell>
          <cell r="U29">
            <v>2343</v>
          </cell>
          <cell r="V29">
            <v>4</v>
          </cell>
          <cell r="W29">
            <v>0</v>
          </cell>
          <cell r="X29" t="str">
            <v>23</v>
          </cell>
          <cell r="Y29" t="str">
            <v>43</v>
          </cell>
          <cell r="Z29">
            <v>1.6469907407407405E-2</v>
          </cell>
        </row>
        <row r="30">
          <cell r="D30">
            <v>0</v>
          </cell>
          <cell r="E30">
            <v>0</v>
          </cell>
          <cell r="F30" t="str">
            <v/>
          </cell>
          <cell r="G30" t="str">
            <v/>
          </cell>
          <cell r="H30" t="str">
            <v/>
          </cell>
          <cell r="M30">
            <v>0</v>
          </cell>
          <cell r="N30">
            <v>0</v>
          </cell>
          <cell r="O30" t="str">
            <v/>
          </cell>
          <cell r="P30" t="str">
            <v/>
          </cell>
          <cell r="Q30" t="str">
            <v/>
          </cell>
          <cell r="T30">
            <v>80</v>
          </cell>
          <cell r="U30">
            <v>3052</v>
          </cell>
          <cell r="V30">
            <v>4</v>
          </cell>
          <cell r="W30">
            <v>0</v>
          </cell>
          <cell r="X30" t="str">
            <v>30</v>
          </cell>
          <cell r="Y30" t="str">
            <v>52</v>
          </cell>
          <cell r="Z30">
            <v>2.1435185185185186E-2</v>
          </cell>
        </row>
        <row r="31">
          <cell r="D31">
            <v>0</v>
          </cell>
          <cell r="E31">
            <v>0</v>
          </cell>
          <cell r="F31" t="str">
            <v/>
          </cell>
          <cell r="G31" t="str">
            <v/>
          </cell>
          <cell r="H31" t="str">
            <v/>
          </cell>
          <cell r="M31">
            <v>0</v>
          </cell>
          <cell r="N31">
            <v>0</v>
          </cell>
          <cell r="O31" t="str">
            <v/>
          </cell>
          <cell r="P31" t="str">
            <v/>
          </cell>
          <cell r="Q31" t="str">
            <v/>
          </cell>
          <cell r="T31">
            <v>76</v>
          </cell>
          <cell r="U31">
            <v>3052</v>
          </cell>
          <cell r="V31">
            <v>4</v>
          </cell>
          <cell r="W31">
            <v>0</v>
          </cell>
          <cell r="X31" t="str">
            <v>30</v>
          </cell>
          <cell r="Y31" t="str">
            <v>52</v>
          </cell>
          <cell r="Z31">
            <v>2.1435185185185186E-2</v>
          </cell>
        </row>
        <row r="32">
          <cell r="D32">
            <v>0</v>
          </cell>
          <cell r="E32">
            <v>0</v>
          </cell>
          <cell r="F32" t="str">
            <v/>
          </cell>
          <cell r="G32" t="str">
            <v/>
          </cell>
          <cell r="H32" t="str">
            <v/>
          </cell>
          <cell r="M32">
            <v>0</v>
          </cell>
          <cell r="N32">
            <v>0</v>
          </cell>
          <cell r="O32" t="str">
            <v/>
          </cell>
          <cell r="P32" t="str">
            <v/>
          </cell>
          <cell r="Q32" t="str">
            <v/>
          </cell>
          <cell r="V32">
            <v>0</v>
          </cell>
          <cell r="W32">
            <v>0</v>
          </cell>
          <cell r="X32" t="str">
            <v/>
          </cell>
          <cell r="Y32" t="str">
            <v/>
          </cell>
          <cell r="Z32" t="str">
            <v/>
          </cell>
        </row>
        <row r="33">
          <cell r="D33">
            <v>0</v>
          </cell>
          <cell r="E33">
            <v>0</v>
          </cell>
          <cell r="F33" t="str">
            <v/>
          </cell>
          <cell r="G33" t="str">
            <v/>
          </cell>
          <cell r="H33" t="str">
            <v/>
          </cell>
          <cell r="M33">
            <v>0</v>
          </cell>
          <cell r="N33">
            <v>0</v>
          </cell>
          <cell r="O33" t="str">
            <v/>
          </cell>
          <cell r="P33" t="str">
            <v/>
          </cell>
          <cell r="Q33" t="str">
            <v/>
          </cell>
          <cell r="V33">
            <v>0</v>
          </cell>
          <cell r="W33">
            <v>0</v>
          </cell>
          <cell r="X33" t="str">
            <v/>
          </cell>
          <cell r="Y33" t="str">
            <v/>
          </cell>
          <cell r="Z33" t="str">
            <v/>
          </cell>
        </row>
        <row r="34">
          <cell r="D34">
            <v>0</v>
          </cell>
          <cell r="E34">
            <v>0</v>
          </cell>
          <cell r="F34" t="str">
            <v/>
          </cell>
          <cell r="G34" t="str">
            <v/>
          </cell>
          <cell r="H34" t="str">
            <v/>
          </cell>
          <cell r="M34">
            <v>0</v>
          </cell>
          <cell r="N34">
            <v>0</v>
          </cell>
          <cell r="O34" t="str">
            <v/>
          </cell>
          <cell r="P34" t="str">
            <v/>
          </cell>
          <cell r="Q34" t="str">
            <v/>
          </cell>
          <cell r="V34">
            <v>0</v>
          </cell>
          <cell r="W34">
            <v>0</v>
          </cell>
          <cell r="X34" t="str">
            <v/>
          </cell>
          <cell r="Y34" t="str">
            <v/>
          </cell>
          <cell r="Z34" t="str">
            <v/>
          </cell>
        </row>
        <row r="35">
          <cell r="D35">
            <v>0</v>
          </cell>
          <cell r="E35">
            <v>0</v>
          </cell>
          <cell r="F35" t="str">
            <v/>
          </cell>
          <cell r="G35" t="str">
            <v/>
          </cell>
          <cell r="H35" t="str">
            <v/>
          </cell>
          <cell r="M35">
            <v>0</v>
          </cell>
          <cell r="N35">
            <v>0</v>
          </cell>
          <cell r="O35" t="str">
            <v/>
          </cell>
          <cell r="P35" t="str">
            <v/>
          </cell>
          <cell r="Q35" t="str">
            <v/>
          </cell>
          <cell r="V35">
            <v>0</v>
          </cell>
          <cell r="W35">
            <v>0</v>
          </cell>
          <cell r="X35" t="str">
            <v/>
          </cell>
          <cell r="Y35" t="str">
            <v/>
          </cell>
          <cell r="Z35" t="str">
            <v/>
          </cell>
        </row>
        <row r="36">
          <cell r="D36">
            <v>0</v>
          </cell>
          <cell r="E36">
            <v>0</v>
          </cell>
          <cell r="F36" t="str">
            <v/>
          </cell>
          <cell r="G36" t="str">
            <v/>
          </cell>
          <cell r="H36" t="str">
            <v/>
          </cell>
          <cell r="M36">
            <v>0</v>
          </cell>
          <cell r="N36">
            <v>0</v>
          </cell>
          <cell r="O36" t="str">
            <v/>
          </cell>
          <cell r="P36" t="str">
            <v/>
          </cell>
          <cell r="Q36" t="str">
            <v/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</row>
        <row r="37">
          <cell r="D37">
            <v>0</v>
          </cell>
          <cell r="E37">
            <v>0</v>
          </cell>
          <cell r="F37" t="str">
            <v/>
          </cell>
          <cell r="G37" t="str">
            <v/>
          </cell>
          <cell r="H37" t="str">
            <v/>
          </cell>
          <cell r="M37">
            <v>0</v>
          </cell>
          <cell r="N37">
            <v>0</v>
          </cell>
          <cell r="O37" t="str">
            <v/>
          </cell>
          <cell r="P37" t="str">
            <v/>
          </cell>
          <cell r="Q37" t="str">
            <v/>
          </cell>
          <cell r="V37">
            <v>0</v>
          </cell>
          <cell r="W37">
            <v>0</v>
          </cell>
          <cell r="X37" t="str">
            <v/>
          </cell>
          <cell r="Y37" t="str">
            <v/>
          </cell>
          <cell r="Z37" t="str">
            <v/>
          </cell>
        </row>
        <row r="38">
          <cell r="D38">
            <v>0</v>
          </cell>
          <cell r="E38">
            <v>0</v>
          </cell>
          <cell r="F38" t="str">
            <v/>
          </cell>
          <cell r="G38" t="str">
            <v/>
          </cell>
          <cell r="H38" t="str">
            <v/>
          </cell>
          <cell r="M38">
            <v>0</v>
          </cell>
          <cell r="N38">
            <v>0</v>
          </cell>
          <cell r="O38" t="str">
            <v/>
          </cell>
          <cell r="P38" t="str">
            <v/>
          </cell>
          <cell r="Q38" t="str">
            <v/>
          </cell>
          <cell r="V38">
            <v>0</v>
          </cell>
          <cell r="W38">
            <v>0</v>
          </cell>
          <cell r="X38" t="str">
            <v/>
          </cell>
          <cell r="Y38" t="str">
            <v/>
          </cell>
          <cell r="Z38" t="str">
            <v/>
          </cell>
        </row>
        <row r="39">
          <cell r="D39">
            <v>0</v>
          </cell>
          <cell r="E39">
            <v>0</v>
          </cell>
          <cell r="F39" t="str">
            <v/>
          </cell>
          <cell r="G39" t="str">
            <v/>
          </cell>
          <cell r="H39" t="str">
            <v/>
          </cell>
          <cell r="M39">
            <v>0</v>
          </cell>
          <cell r="N39">
            <v>0</v>
          </cell>
          <cell r="O39" t="str">
            <v/>
          </cell>
          <cell r="P39" t="str">
            <v/>
          </cell>
          <cell r="Q39" t="str">
            <v/>
          </cell>
          <cell r="V39">
            <v>0</v>
          </cell>
          <cell r="W39">
            <v>0</v>
          </cell>
          <cell r="X39" t="str">
            <v/>
          </cell>
          <cell r="Y39" t="str">
            <v/>
          </cell>
          <cell r="Z39" t="str">
            <v/>
          </cell>
        </row>
        <row r="40">
          <cell r="D40">
            <v>0</v>
          </cell>
          <cell r="E40">
            <v>0</v>
          </cell>
          <cell r="F40" t="str">
            <v/>
          </cell>
          <cell r="G40" t="str">
            <v/>
          </cell>
          <cell r="H40" t="str">
            <v/>
          </cell>
          <cell r="M40">
            <v>0</v>
          </cell>
          <cell r="N40">
            <v>0</v>
          </cell>
          <cell r="O40" t="str">
            <v/>
          </cell>
          <cell r="P40" t="str">
            <v/>
          </cell>
          <cell r="Q40" t="str">
            <v/>
          </cell>
          <cell r="V40">
            <v>0</v>
          </cell>
          <cell r="W40">
            <v>0</v>
          </cell>
          <cell r="X40" t="str">
            <v/>
          </cell>
          <cell r="Y40" t="str">
            <v/>
          </cell>
          <cell r="Z40" t="str">
            <v/>
          </cell>
        </row>
        <row r="41">
          <cell r="D41">
            <v>0</v>
          </cell>
          <cell r="E41">
            <v>0</v>
          </cell>
          <cell r="F41" t="str">
            <v/>
          </cell>
          <cell r="G41" t="str">
            <v/>
          </cell>
          <cell r="H41" t="str">
            <v/>
          </cell>
          <cell r="M41">
            <v>0</v>
          </cell>
          <cell r="N41">
            <v>0</v>
          </cell>
          <cell r="O41" t="str">
            <v/>
          </cell>
          <cell r="P41" t="str">
            <v/>
          </cell>
          <cell r="Q41" t="str">
            <v/>
          </cell>
          <cell r="V41">
            <v>0</v>
          </cell>
          <cell r="W41">
            <v>0</v>
          </cell>
          <cell r="X41" t="str">
            <v/>
          </cell>
          <cell r="Y41" t="str">
            <v/>
          </cell>
          <cell r="Z41" t="str">
            <v/>
          </cell>
        </row>
        <row r="42">
          <cell r="D42">
            <v>0</v>
          </cell>
          <cell r="E42">
            <v>0</v>
          </cell>
          <cell r="F42" t="str">
            <v/>
          </cell>
          <cell r="G42" t="str">
            <v/>
          </cell>
          <cell r="H42" t="str">
            <v/>
          </cell>
          <cell r="M42">
            <v>0</v>
          </cell>
          <cell r="N42">
            <v>0</v>
          </cell>
          <cell r="O42" t="str">
            <v/>
          </cell>
          <cell r="P42" t="str">
            <v/>
          </cell>
          <cell r="Q42" t="str">
            <v/>
          </cell>
          <cell r="V42">
            <v>0</v>
          </cell>
          <cell r="W42">
            <v>0</v>
          </cell>
          <cell r="X42" t="str">
            <v/>
          </cell>
          <cell r="Y42" t="str">
            <v/>
          </cell>
          <cell r="Z42" t="str">
            <v/>
          </cell>
        </row>
        <row r="43">
          <cell r="D43">
            <v>0</v>
          </cell>
          <cell r="E43">
            <v>0</v>
          </cell>
          <cell r="F43" t="str">
            <v/>
          </cell>
          <cell r="G43" t="str">
            <v/>
          </cell>
          <cell r="H43" t="str">
            <v/>
          </cell>
          <cell r="M43">
            <v>0</v>
          </cell>
          <cell r="N43">
            <v>0</v>
          </cell>
          <cell r="O43" t="str">
            <v/>
          </cell>
          <cell r="P43" t="str">
            <v/>
          </cell>
          <cell r="Q43" t="str">
            <v/>
          </cell>
          <cell r="V43">
            <v>0</v>
          </cell>
          <cell r="W43">
            <v>0</v>
          </cell>
          <cell r="X43" t="str">
            <v/>
          </cell>
          <cell r="Y43" t="str">
            <v/>
          </cell>
          <cell r="Z43" t="str">
            <v/>
          </cell>
        </row>
        <row r="44">
          <cell r="D44">
            <v>0</v>
          </cell>
          <cell r="E44">
            <v>0</v>
          </cell>
          <cell r="F44" t="str">
            <v/>
          </cell>
          <cell r="G44" t="str">
            <v/>
          </cell>
          <cell r="H44" t="str">
            <v/>
          </cell>
          <cell r="M44">
            <v>0</v>
          </cell>
          <cell r="N44">
            <v>0</v>
          </cell>
          <cell r="O44" t="str">
            <v/>
          </cell>
          <cell r="P44" t="str">
            <v/>
          </cell>
          <cell r="Q44" t="str">
            <v/>
          </cell>
          <cell r="V44">
            <v>0</v>
          </cell>
          <cell r="W44">
            <v>0</v>
          </cell>
          <cell r="X44" t="str">
            <v/>
          </cell>
          <cell r="Y44" t="str">
            <v/>
          </cell>
          <cell r="Z44" t="str">
            <v/>
          </cell>
        </row>
        <row r="45">
          <cell r="D45">
            <v>0</v>
          </cell>
          <cell r="E45">
            <v>0</v>
          </cell>
          <cell r="F45" t="str">
            <v/>
          </cell>
          <cell r="G45" t="str">
            <v/>
          </cell>
          <cell r="H45" t="str">
            <v/>
          </cell>
          <cell r="M45">
            <v>0</v>
          </cell>
          <cell r="N45">
            <v>0</v>
          </cell>
          <cell r="O45" t="str">
            <v/>
          </cell>
          <cell r="P45" t="str">
            <v/>
          </cell>
          <cell r="Q45" t="str">
            <v/>
          </cell>
          <cell r="V45">
            <v>0</v>
          </cell>
          <cell r="W45">
            <v>0</v>
          </cell>
          <cell r="X45" t="str">
            <v/>
          </cell>
          <cell r="Y45" t="str">
            <v/>
          </cell>
          <cell r="Z45" t="str">
            <v/>
          </cell>
        </row>
        <row r="46">
          <cell r="D46">
            <v>0</v>
          </cell>
          <cell r="E46">
            <v>0</v>
          </cell>
          <cell r="F46" t="str">
            <v/>
          </cell>
          <cell r="G46" t="str">
            <v/>
          </cell>
          <cell r="H46" t="str">
            <v/>
          </cell>
          <cell r="M46">
            <v>0</v>
          </cell>
          <cell r="N46">
            <v>0</v>
          </cell>
          <cell r="O46" t="str">
            <v/>
          </cell>
          <cell r="P46" t="str">
            <v/>
          </cell>
          <cell r="Q46" t="str">
            <v/>
          </cell>
          <cell r="V46">
            <v>0</v>
          </cell>
          <cell r="W46">
            <v>0</v>
          </cell>
          <cell r="X46" t="str">
            <v/>
          </cell>
          <cell r="Y46" t="str">
            <v/>
          </cell>
          <cell r="Z46" t="str">
            <v/>
          </cell>
        </row>
        <row r="47">
          <cell r="D47">
            <v>0</v>
          </cell>
          <cell r="E47">
            <v>0</v>
          </cell>
          <cell r="F47" t="str">
            <v/>
          </cell>
          <cell r="G47" t="str">
            <v/>
          </cell>
          <cell r="H47" t="str">
            <v/>
          </cell>
          <cell r="M47">
            <v>0</v>
          </cell>
          <cell r="N47">
            <v>0</v>
          </cell>
          <cell r="O47" t="str">
            <v/>
          </cell>
          <cell r="P47" t="str">
            <v/>
          </cell>
          <cell r="Q47" t="str">
            <v/>
          </cell>
          <cell r="V47">
            <v>0</v>
          </cell>
          <cell r="W47">
            <v>0</v>
          </cell>
          <cell r="X47" t="str">
            <v/>
          </cell>
          <cell r="Y47" t="str">
            <v/>
          </cell>
          <cell r="Z47" t="str">
            <v/>
          </cell>
        </row>
        <row r="48">
          <cell r="D48">
            <v>0</v>
          </cell>
          <cell r="E48">
            <v>0</v>
          </cell>
          <cell r="F48" t="str">
            <v/>
          </cell>
          <cell r="G48" t="str">
            <v/>
          </cell>
          <cell r="H48" t="str">
            <v/>
          </cell>
          <cell r="M48">
            <v>0</v>
          </cell>
          <cell r="N48">
            <v>0</v>
          </cell>
          <cell r="O48" t="str">
            <v/>
          </cell>
          <cell r="P48" t="str">
            <v/>
          </cell>
          <cell r="Q48" t="str">
            <v/>
          </cell>
          <cell r="V48">
            <v>0</v>
          </cell>
          <cell r="W48">
            <v>0</v>
          </cell>
          <cell r="X48" t="str">
            <v/>
          </cell>
          <cell r="Y48" t="str">
            <v/>
          </cell>
          <cell r="Z48" t="str">
            <v/>
          </cell>
        </row>
        <row r="49">
          <cell r="D49">
            <v>0</v>
          </cell>
          <cell r="E49">
            <v>0</v>
          </cell>
          <cell r="F49" t="str">
            <v/>
          </cell>
          <cell r="G49" t="str">
            <v/>
          </cell>
          <cell r="H49" t="str">
            <v/>
          </cell>
          <cell r="M49">
            <v>0</v>
          </cell>
          <cell r="N49">
            <v>0</v>
          </cell>
          <cell r="O49" t="str">
            <v/>
          </cell>
          <cell r="P49" t="str">
            <v/>
          </cell>
          <cell r="Q49" t="str">
            <v/>
          </cell>
          <cell r="V49">
            <v>0</v>
          </cell>
          <cell r="W49">
            <v>0</v>
          </cell>
          <cell r="X49" t="str">
            <v/>
          </cell>
          <cell r="Y49" t="str">
            <v/>
          </cell>
          <cell r="Z49" t="str">
            <v/>
          </cell>
        </row>
        <row r="50">
          <cell r="D50">
            <v>0</v>
          </cell>
          <cell r="E50">
            <v>0</v>
          </cell>
          <cell r="F50" t="str">
            <v/>
          </cell>
          <cell r="G50" t="str">
            <v/>
          </cell>
          <cell r="H50" t="str">
            <v/>
          </cell>
          <cell r="M50">
            <v>0</v>
          </cell>
          <cell r="N50">
            <v>0</v>
          </cell>
          <cell r="O50" t="str">
            <v/>
          </cell>
          <cell r="P50" t="str">
            <v/>
          </cell>
          <cell r="Q50" t="str">
            <v/>
          </cell>
          <cell r="V50">
            <v>0</v>
          </cell>
          <cell r="W50">
            <v>0</v>
          </cell>
          <cell r="X50" t="str">
            <v/>
          </cell>
          <cell r="Y50" t="str">
            <v/>
          </cell>
          <cell r="Z50" t="str">
            <v/>
          </cell>
        </row>
        <row r="51">
          <cell r="D51">
            <v>0</v>
          </cell>
          <cell r="E51">
            <v>0</v>
          </cell>
          <cell r="F51" t="str">
            <v/>
          </cell>
          <cell r="G51" t="str">
            <v/>
          </cell>
          <cell r="H51" t="str">
            <v/>
          </cell>
          <cell r="M51">
            <v>0</v>
          </cell>
          <cell r="N51">
            <v>0</v>
          </cell>
          <cell r="O51" t="str">
            <v/>
          </cell>
          <cell r="P51" t="str">
            <v/>
          </cell>
          <cell r="Q51" t="str">
            <v/>
          </cell>
          <cell r="V51">
            <v>0</v>
          </cell>
          <cell r="W51">
            <v>0</v>
          </cell>
          <cell r="X51" t="str">
            <v/>
          </cell>
          <cell r="Y51" t="str">
            <v/>
          </cell>
          <cell r="Z51" t="str">
            <v/>
          </cell>
        </row>
        <row r="52">
          <cell r="D52">
            <v>0</v>
          </cell>
          <cell r="E52">
            <v>0</v>
          </cell>
          <cell r="F52" t="str">
            <v/>
          </cell>
          <cell r="G52" t="str">
            <v/>
          </cell>
          <cell r="H52" t="str">
            <v/>
          </cell>
          <cell r="M52">
            <v>0</v>
          </cell>
          <cell r="N52">
            <v>0</v>
          </cell>
          <cell r="O52" t="str">
            <v/>
          </cell>
          <cell r="P52" t="str">
            <v/>
          </cell>
          <cell r="Q52" t="str">
            <v/>
          </cell>
          <cell r="V52">
            <v>0</v>
          </cell>
          <cell r="W52">
            <v>0</v>
          </cell>
          <cell r="X52" t="str">
            <v/>
          </cell>
          <cell r="Y52" t="str">
            <v/>
          </cell>
          <cell r="Z52" t="str">
            <v/>
          </cell>
        </row>
        <row r="53">
          <cell r="D53">
            <v>0</v>
          </cell>
          <cell r="E53">
            <v>0</v>
          </cell>
          <cell r="F53" t="str">
            <v/>
          </cell>
          <cell r="G53" t="str">
            <v/>
          </cell>
          <cell r="H53" t="str">
            <v/>
          </cell>
          <cell r="M53">
            <v>0</v>
          </cell>
          <cell r="N53">
            <v>0</v>
          </cell>
          <cell r="O53" t="str">
            <v/>
          </cell>
          <cell r="P53" t="str">
            <v/>
          </cell>
          <cell r="Q53" t="str">
            <v/>
          </cell>
          <cell r="V53">
            <v>0</v>
          </cell>
          <cell r="W53">
            <v>0</v>
          </cell>
          <cell r="X53" t="str">
            <v/>
          </cell>
          <cell r="Y53" t="str">
            <v/>
          </cell>
          <cell r="Z53" t="str">
            <v/>
          </cell>
        </row>
        <row r="54">
          <cell r="D54">
            <v>0</v>
          </cell>
          <cell r="E54">
            <v>0</v>
          </cell>
          <cell r="F54" t="str">
            <v/>
          </cell>
          <cell r="G54" t="str">
            <v/>
          </cell>
          <cell r="H54" t="str">
            <v/>
          </cell>
          <cell r="M54">
            <v>0</v>
          </cell>
          <cell r="N54">
            <v>0</v>
          </cell>
          <cell r="O54" t="str">
            <v/>
          </cell>
          <cell r="P54" t="str">
            <v/>
          </cell>
          <cell r="Q54" t="str">
            <v/>
          </cell>
          <cell r="V54">
            <v>0</v>
          </cell>
          <cell r="W54">
            <v>0</v>
          </cell>
          <cell r="X54" t="str">
            <v/>
          </cell>
          <cell r="Y54" t="str">
            <v/>
          </cell>
          <cell r="Z54" t="str">
            <v/>
          </cell>
        </row>
        <row r="55">
          <cell r="D55">
            <v>0</v>
          </cell>
          <cell r="E55">
            <v>0</v>
          </cell>
          <cell r="F55" t="str">
            <v/>
          </cell>
          <cell r="G55" t="str">
            <v/>
          </cell>
          <cell r="H55" t="str">
            <v/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V55">
            <v>0</v>
          </cell>
          <cell r="W55">
            <v>0</v>
          </cell>
          <cell r="X55" t="str">
            <v/>
          </cell>
          <cell r="Y55" t="str">
            <v/>
          </cell>
          <cell r="Z55" t="str">
            <v/>
          </cell>
        </row>
        <row r="56">
          <cell r="D56">
            <v>0</v>
          </cell>
          <cell r="E56">
            <v>0</v>
          </cell>
          <cell r="F56" t="str">
            <v/>
          </cell>
          <cell r="G56" t="str">
            <v/>
          </cell>
          <cell r="H56" t="str">
            <v/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V56">
            <v>0</v>
          </cell>
          <cell r="W56">
            <v>0</v>
          </cell>
          <cell r="X56" t="str">
            <v/>
          </cell>
          <cell r="Y56" t="str">
            <v/>
          </cell>
          <cell r="Z56" t="str">
            <v/>
          </cell>
        </row>
        <row r="57">
          <cell r="D57">
            <v>0</v>
          </cell>
          <cell r="E57">
            <v>0</v>
          </cell>
          <cell r="F57" t="str">
            <v/>
          </cell>
          <cell r="G57" t="str">
            <v/>
          </cell>
          <cell r="H57" t="str">
            <v/>
          </cell>
          <cell r="M57">
            <v>0</v>
          </cell>
          <cell r="N57">
            <v>0</v>
          </cell>
          <cell r="O57" t="str">
            <v/>
          </cell>
          <cell r="P57" t="str">
            <v/>
          </cell>
          <cell r="Q57" t="str">
            <v/>
          </cell>
          <cell r="V57">
            <v>0</v>
          </cell>
          <cell r="W57">
            <v>0</v>
          </cell>
          <cell r="X57" t="str">
            <v/>
          </cell>
          <cell r="Y57" t="str">
            <v/>
          </cell>
          <cell r="Z57" t="str">
            <v/>
          </cell>
        </row>
        <row r="58">
          <cell r="D58">
            <v>0</v>
          </cell>
          <cell r="E58">
            <v>0</v>
          </cell>
          <cell r="F58" t="str">
            <v/>
          </cell>
          <cell r="G58" t="str">
            <v/>
          </cell>
          <cell r="H58" t="str">
            <v/>
          </cell>
          <cell r="M58">
            <v>0</v>
          </cell>
          <cell r="N58">
            <v>0</v>
          </cell>
          <cell r="O58" t="str">
            <v/>
          </cell>
          <cell r="P58" t="str">
            <v/>
          </cell>
          <cell r="Q58" t="str">
            <v/>
          </cell>
          <cell r="V58">
            <v>0</v>
          </cell>
          <cell r="W58">
            <v>0</v>
          </cell>
          <cell r="X58" t="str">
            <v/>
          </cell>
          <cell r="Y58" t="str">
            <v/>
          </cell>
          <cell r="Z58" t="str">
            <v/>
          </cell>
        </row>
        <row r="59">
          <cell r="D59">
            <v>0</v>
          </cell>
          <cell r="E59">
            <v>0</v>
          </cell>
          <cell r="F59" t="str">
            <v/>
          </cell>
          <cell r="G59" t="str">
            <v/>
          </cell>
          <cell r="H59" t="str">
            <v/>
          </cell>
          <cell r="M59">
            <v>0</v>
          </cell>
          <cell r="N59">
            <v>0</v>
          </cell>
          <cell r="O59" t="str">
            <v/>
          </cell>
          <cell r="P59" t="str">
            <v/>
          </cell>
          <cell r="Q59" t="str">
            <v/>
          </cell>
          <cell r="V59">
            <v>0</v>
          </cell>
          <cell r="W59">
            <v>0</v>
          </cell>
          <cell r="X59" t="str">
            <v/>
          </cell>
          <cell r="Y59" t="str">
            <v/>
          </cell>
          <cell r="Z59" t="str">
            <v/>
          </cell>
        </row>
        <row r="60">
          <cell r="D60">
            <v>0</v>
          </cell>
          <cell r="E60">
            <v>0</v>
          </cell>
          <cell r="F60" t="str">
            <v/>
          </cell>
          <cell r="G60" t="str">
            <v/>
          </cell>
          <cell r="H60" t="str">
            <v/>
          </cell>
          <cell r="M60">
            <v>0</v>
          </cell>
          <cell r="N60">
            <v>0</v>
          </cell>
          <cell r="O60" t="str">
            <v/>
          </cell>
          <cell r="P60" t="str">
            <v/>
          </cell>
          <cell r="Q60" t="str">
            <v/>
          </cell>
          <cell r="V60">
            <v>0</v>
          </cell>
          <cell r="W60">
            <v>0</v>
          </cell>
          <cell r="X60" t="str">
            <v/>
          </cell>
          <cell r="Y60" t="str">
            <v/>
          </cell>
          <cell r="Z60" t="str">
            <v/>
          </cell>
        </row>
        <row r="61">
          <cell r="D61">
            <v>0</v>
          </cell>
          <cell r="E61">
            <v>0</v>
          </cell>
          <cell r="F61" t="str">
            <v/>
          </cell>
          <cell r="G61" t="str">
            <v/>
          </cell>
          <cell r="H61" t="str">
            <v/>
          </cell>
          <cell r="M61">
            <v>0</v>
          </cell>
          <cell r="N61">
            <v>0</v>
          </cell>
          <cell r="O61" t="str">
            <v/>
          </cell>
          <cell r="P61" t="str">
            <v/>
          </cell>
          <cell r="Q61" t="str">
            <v/>
          </cell>
          <cell r="V61">
            <v>0</v>
          </cell>
          <cell r="W61">
            <v>0</v>
          </cell>
          <cell r="X61" t="str">
            <v/>
          </cell>
          <cell r="Y61" t="str">
            <v/>
          </cell>
          <cell r="Z61" t="str">
            <v/>
          </cell>
        </row>
        <row r="62">
          <cell r="D62">
            <v>0</v>
          </cell>
          <cell r="E62">
            <v>0</v>
          </cell>
          <cell r="F62" t="str">
            <v/>
          </cell>
          <cell r="G62" t="str">
            <v/>
          </cell>
          <cell r="H62" t="str">
            <v/>
          </cell>
          <cell r="M62">
            <v>0</v>
          </cell>
          <cell r="N62">
            <v>0</v>
          </cell>
          <cell r="O62" t="str">
            <v/>
          </cell>
          <cell r="P62" t="str">
            <v/>
          </cell>
          <cell r="Q62" t="str">
            <v/>
          </cell>
          <cell r="V62">
            <v>0</v>
          </cell>
          <cell r="W62">
            <v>0</v>
          </cell>
          <cell r="X62" t="str">
            <v/>
          </cell>
          <cell r="Y62" t="str">
            <v/>
          </cell>
          <cell r="Z62" t="str">
            <v/>
          </cell>
        </row>
        <row r="63">
          <cell r="D63">
            <v>0</v>
          </cell>
          <cell r="E63">
            <v>0</v>
          </cell>
          <cell r="F63" t="str">
            <v/>
          </cell>
          <cell r="G63" t="str">
            <v/>
          </cell>
          <cell r="H63" t="str">
            <v/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V63">
            <v>0</v>
          </cell>
          <cell r="W63">
            <v>0</v>
          </cell>
          <cell r="X63" t="str">
            <v/>
          </cell>
          <cell r="Y63" t="str">
            <v/>
          </cell>
          <cell r="Z63" t="str">
            <v/>
          </cell>
        </row>
        <row r="64">
          <cell r="D64">
            <v>0</v>
          </cell>
          <cell r="E64">
            <v>0</v>
          </cell>
          <cell r="F64" t="str">
            <v/>
          </cell>
          <cell r="G64" t="str">
            <v/>
          </cell>
          <cell r="H64" t="str">
            <v/>
          </cell>
          <cell r="M64">
            <v>0</v>
          </cell>
          <cell r="N64">
            <v>0</v>
          </cell>
          <cell r="O64" t="str">
            <v/>
          </cell>
          <cell r="P64" t="str">
            <v/>
          </cell>
          <cell r="Q64" t="str">
            <v/>
          </cell>
          <cell r="V64">
            <v>0</v>
          </cell>
          <cell r="W64">
            <v>0</v>
          </cell>
          <cell r="X64" t="str">
            <v/>
          </cell>
          <cell r="Y64" t="str">
            <v/>
          </cell>
          <cell r="Z64" t="str">
            <v/>
          </cell>
        </row>
        <row r="65">
          <cell r="D65">
            <v>0</v>
          </cell>
          <cell r="E65">
            <v>0</v>
          </cell>
          <cell r="F65" t="str">
            <v/>
          </cell>
          <cell r="G65" t="str">
            <v/>
          </cell>
          <cell r="H65" t="str">
            <v/>
          </cell>
          <cell r="M65">
            <v>0</v>
          </cell>
          <cell r="N65">
            <v>0</v>
          </cell>
          <cell r="O65" t="str">
            <v/>
          </cell>
          <cell r="P65" t="str">
            <v/>
          </cell>
          <cell r="Q65" t="str">
            <v/>
          </cell>
          <cell r="V65">
            <v>0</v>
          </cell>
          <cell r="W65">
            <v>0</v>
          </cell>
          <cell r="X65" t="str">
            <v/>
          </cell>
          <cell r="Y65" t="str">
            <v/>
          </cell>
          <cell r="Z65" t="str">
            <v/>
          </cell>
        </row>
        <row r="66">
          <cell r="D66">
            <v>0</v>
          </cell>
          <cell r="E66">
            <v>0</v>
          </cell>
          <cell r="F66" t="str">
            <v/>
          </cell>
          <cell r="G66" t="str">
            <v/>
          </cell>
          <cell r="H66" t="str">
            <v/>
          </cell>
          <cell r="M66">
            <v>0</v>
          </cell>
          <cell r="N66">
            <v>0</v>
          </cell>
          <cell r="O66" t="str">
            <v/>
          </cell>
          <cell r="P66" t="str">
            <v/>
          </cell>
          <cell r="Q66" t="str">
            <v/>
          </cell>
          <cell r="V66">
            <v>0</v>
          </cell>
          <cell r="W66">
            <v>0</v>
          </cell>
          <cell r="X66" t="str">
            <v/>
          </cell>
          <cell r="Y66" t="str">
            <v/>
          </cell>
          <cell r="Z66" t="str">
            <v/>
          </cell>
        </row>
        <row r="67">
          <cell r="D67">
            <v>0</v>
          </cell>
          <cell r="E67">
            <v>0</v>
          </cell>
          <cell r="F67" t="str">
            <v/>
          </cell>
          <cell r="G67" t="str">
            <v/>
          </cell>
          <cell r="H67" t="str">
            <v/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V67">
            <v>0</v>
          </cell>
          <cell r="W67">
            <v>0</v>
          </cell>
          <cell r="X67" t="str">
            <v/>
          </cell>
          <cell r="Y67" t="str">
            <v/>
          </cell>
          <cell r="Z67" t="str">
            <v/>
          </cell>
        </row>
        <row r="68">
          <cell r="D68">
            <v>0</v>
          </cell>
          <cell r="E68">
            <v>0</v>
          </cell>
          <cell r="F68" t="str">
            <v/>
          </cell>
          <cell r="G68" t="str">
            <v/>
          </cell>
          <cell r="H68" t="str">
            <v/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V68">
            <v>0</v>
          </cell>
          <cell r="W68">
            <v>0</v>
          </cell>
          <cell r="X68" t="str">
            <v/>
          </cell>
          <cell r="Y68" t="str">
            <v/>
          </cell>
          <cell r="Z68" t="str">
            <v/>
          </cell>
        </row>
        <row r="69">
          <cell r="D69">
            <v>0</v>
          </cell>
          <cell r="E69">
            <v>0</v>
          </cell>
          <cell r="F69" t="str">
            <v/>
          </cell>
          <cell r="G69" t="str">
            <v/>
          </cell>
          <cell r="H69" t="str">
            <v/>
          </cell>
          <cell r="M69">
            <v>0</v>
          </cell>
          <cell r="N69">
            <v>0</v>
          </cell>
          <cell r="O69" t="str">
            <v/>
          </cell>
          <cell r="P69" t="str">
            <v/>
          </cell>
          <cell r="Q69" t="str">
            <v/>
          </cell>
          <cell r="V69">
            <v>0</v>
          </cell>
          <cell r="W69">
            <v>0</v>
          </cell>
          <cell r="X69" t="str">
            <v/>
          </cell>
          <cell r="Y69" t="str">
            <v/>
          </cell>
          <cell r="Z69" t="str">
            <v/>
          </cell>
        </row>
        <row r="70">
          <cell r="D70">
            <v>0</v>
          </cell>
          <cell r="E70">
            <v>0</v>
          </cell>
          <cell r="F70" t="str">
            <v/>
          </cell>
          <cell r="G70" t="str">
            <v/>
          </cell>
          <cell r="H70" t="str">
            <v/>
          </cell>
          <cell r="M70">
            <v>0</v>
          </cell>
          <cell r="N70">
            <v>0</v>
          </cell>
          <cell r="O70" t="str">
            <v/>
          </cell>
          <cell r="P70" t="str">
            <v/>
          </cell>
          <cell r="Q70" t="str">
            <v/>
          </cell>
          <cell r="V70">
            <v>0</v>
          </cell>
          <cell r="W70">
            <v>0</v>
          </cell>
          <cell r="X70" t="str">
            <v/>
          </cell>
          <cell r="Y70" t="str">
            <v/>
          </cell>
          <cell r="Z70" t="str">
            <v/>
          </cell>
        </row>
        <row r="71">
          <cell r="D71">
            <v>0</v>
          </cell>
          <cell r="E71">
            <v>0</v>
          </cell>
          <cell r="F71" t="str">
            <v/>
          </cell>
          <cell r="G71" t="str">
            <v/>
          </cell>
          <cell r="H71" t="str">
            <v/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V71">
            <v>0</v>
          </cell>
          <cell r="W71">
            <v>0</v>
          </cell>
          <cell r="X71" t="str">
            <v/>
          </cell>
          <cell r="Y71" t="str">
            <v/>
          </cell>
          <cell r="Z71" t="str">
            <v/>
          </cell>
        </row>
        <row r="72">
          <cell r="D72">
            <v>0</v>
          </cell>
          <cell r="E72">
            <v>0</v>
          </cell>
          <cell r="F72" t="str">
            <v/>
          </cell>
          <cell r="G72" t="str">
            <v/>
          </cell>
          <cell r="H72" t="str">
            <v/>
          </cell>
          <cell r="M72">
            <v>0</v>
          </cell>
          <cell r="N72">
            <v>0</v>
          </cell>
          <cell r="O72" t="str">
            <v/>
          </cell>
          <cell r="P72" t="str">
            <v/>
          </cell>
          <cell r="Q72" t="str">
            <v/>
          </cell>
          <cell r="V72">
            <v>0</v>
          </cell>
          <cell r="W72">
            <v>0</v>
          </cell>
          <cell r="X72" t="str">
            <v/>
          </cell>
          <cell r="Y72" t="str">
            <v/>
          </cell>
          <cell r="Z72" t="str">
            <v/>
          </cell>
        </row>
        <row r="73">
          <cell r="D73">
            <v>0</v>
          </cell>
          <cell r="E73">
            <v>0</v>
          </cell>
          <cell r="F73" t="str">
            <v/>
          </cell>
          <cell r="G73" t="str">
            <v/>
          </cell>
          <cell r="H73" t="str">
            <v/>
          </cell>
          <cell r="M73">
            <v>0</v>
          </cell>
          <cell r="N73">
            <v>0</v>
          </cell>
          <cell r="O73" t="str">
            <v/>
          </cell>
          <cell r="P73" t="str">
            <v/>
          </cell>
          <cell r="Q73" t="str">
            <v/>
          </cell>
          <cell r="V73">
            <v>0</v>
          </cell>
          <cell r="W73">
            <v>0</v>
          </cell>
          <cell r="X73" t="str">
            <v/>
          </cell>
          <cell r="Y73" t="str">
            <v/>
          </cell>
          <cell r="Z73" t="str">
            <v/>
          </cell>
        </row>
        <row r="74">
          <cell r="D74">
            <v>0</v>
          </cell>
          <cell r="E74">
            <v>0</v>
          </cell>
          <cell r="F74" t="str">
            <v/>
          </cell>
          <cell r="G74" t="str">
            <v/>
          </cell>
          <cell r="H74" t="str">
            <v/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V74">
            <v>0</v>
          </cell>
          <cell r="W74">
            <v>0</v>
          </cell>
          <cell r="X74" t="str">
            <v/>
          </cell>
          <cell r="Y74" t="str">
            <v/>
          </cell>
          <cell r="Z74" t="str">
            <v/>
          </cell>
        </row>
        <row r="75">
          <cell r="D75">
            <v>0</v>
          </cell>
          <cell r="E75">
            <v>0</v>
          </cell>
          <cell r="F75" t="str">
            <v/>
          </cell>
          <cell r="G75" t="str">
            <v/>
          </cell>
          <cell r="H75" t="str">
            <v/>
          </cell>
          <cell r="M75">
            <v>0</v>
          </cell>
          <cell r="N75">
            <v>0</v>
          </cell>
          <cell r="O75" t="str">
            <v/>
          </cell>
          <cell r="P75" t="str">
            <v/>
          </cell>
          <cell r="Q75" t="str">
            <v/>
          </cell>
          <cell r="V75">
            <v>0</v>
          </cell>
          <cell r="W75">
            <v>0</v>
          </cell>
          <cell r="X75" t="str">
            <v/>
          </cell>
          <cell r="Y75" t="str">
            <v/>
          </cell>
          <cell r="Z75" t="str">
            <v/>
          </cell>
        </row>
        <row r="76">
          <cell r="D76">
            <v>0</v>
          </cell>
          <cell r="E76">
            <v>0</v>
          </cell>
          <cell r="F76" t="str">
            <v/>
          </cell>
          <cell r="G76" t="str">
            <v/>
          </cell>
          <cell r="H76" t="str">
            <v/>
          </cell>
          <cell r="M76">
            <v>0</v>
          </cell>
          <cell r="N76">
            <v>0</v>
          </cell>
          <cell r="O76" t="str">
            <v/>
          </cell>
          <cell r="P76" t="str">
            <v/>
          </cell>
          <cell r="Q76" t="str">
            <v/>
          </cell>
          <cell r="V76">
            <v>0</v>
          </cell>
          <cell r="W76">
            <v>0</v>
          </cell>
          <cell r="X76" t="str">
            <v/>
          </cell>
          <cell r="Y76" t="str">
            <v/>
          </cell>
          <cell r="Z76" t="str">
            <v/>
          </cell>
        </row>
        <row r="77">
          <cell r="D77">
            <v>0</v>
          </cell>
          <cell r="E77">
            <v>0</v>
          </cell>
          <cell r="F77" t="str">
            <v/>
          </cell>
          <cell r="G77" t="str">
            <v/>
          </cell>
          <cell r="H77" t="str">
            <v/>
          </cell>
          <cell r="M77">
            <v>0</v>
          </cell>
          <cell r="N77">
            <v>0</v>
          </cell>
          <cell r="O77" t="str">
            <v/>
          </cell>
          <cell r="P77" t="str">
            <v/>
          </cell>
          <cell r="Q77" t="str">
            <v/>
          </cell>
          <cell r="V77">
            <v>0</v>
          </cell>
          <cell r="W77">
            <v>0</v>
          </cell>
          <cell r="X77" t="str">
            <v/>
          </cell>
          <cell r="Y77" t="str">
            <v/>
          </cell>
          <cell r="Z77" t="str">
            <v/>
          </cell>
        </row>
        <row r="78">
          <cell r="D78" t="e">
            <v>#REF!</v>
          </cell>
          <cell r="E78" t="e">
            <v>#REF!</v>
          </cell>
          <cell r="F78" t="e">
            <v>#REF!</v>
          </cell>
          <cell r="G78" t="e">
            <v>#REF!</v>
          </cell>
          <cell r="H78" t="str">
            <v/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V78">
            <v>0</v>
          </cell>
          <cell r="W78">
            <v>0</v>
          </cell>
          <cell r="X78" t="str">
            <v/>
          </cell>
          <cell r="Y78" t="str">
            <v/>
          </cell>
          <cell r="Z78" t="str">
            <v/>
          </cell>
        </row>
        <row r="79">
          <cell r="D79" t="e">
            <v>#REF!</v>
          </cell>
          <cell r="E79" t="e">
            <v>#REF!</v>
          </cell>
          <cell r="F79" t="e">
            <v>#REF!</v>
          </cell>
          <cell r="G79" t="e">
            <v>#REF!</v>
          </cell>
          <cell r="H79" t="str">
            <v/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V79">
            <v>0</v>
          </cell>
          <cell r="W79">
            <v>0</v>
          </cell>
          <cell r="X79" t="str">
            <v/>
          </cell>
          <cell r="Y79" t="str">
            <v/>
          </cell>
          <cell r="Z79" t="str">
            <v/>
          </cell>
        </row>
        <row r="80">
          <cell r="D80">
            <v>0</v>
          </cell>
          <cell r="E80">
            <v>0</v>
          </cell>
          <cell r="F80" t="str">
            <v/>
          </cell>
          <cell r="G80" t="str">
            <v/>
          </cell>
          <cell r="H80" t="str">
            <v/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V80">
            <v>0</v>
          </cell>
          <cell r="W80">
            <v>0</v>
          </cell>
          <cell r="X80" t="str">
            <v/>
          </cell>
          <cell r="Y80" t="str">
            <v/>
          </cell>
          <cell r="Z80" t="str">
            <v/>
          </cell>
        </row>
        <row r="81">
          <cell r="D81">
            <v>0</v>
          </cell>
          <cell r="E81">
            <v>0</v>
          </cell>
          <cell r="F81" t="str">
            <v/>
          </cell>
          <cell r="G81" t="str">
            <v/>
          </cell>
          <cell r="H81" t="str">
            <v/>
          </cell>
          <cell r="M81">
            <v>0</v>
          </cell>
          <cell r="N81">
            <v>0</v>
          </cell>
          <cell r="O81" t="str">
            <v/>
          </cell>
          <cell r="P81" t="str">
            <v/>
          </cell>
          <cell r="Q81" t="str">
            <v/>
          </cell>
          <cell r="V81">
            <v>0</v>
          </cell>
          <cell r="W81">
            <v>0</v>
          </cell>
          <cell r="X81" t="str">
            <v/>
          </cell>
          <cell r="Y81" t="str">
            <v/>
          </cell>
          <cell r="Z81" t="str">
            <v/>
          </cell>
        </row>
        <row r="82">
          <cell r="D82">
            <v>0</v>
          </cell>
          <cell r="E82">
            <v>0</v>
          </cell>
          <cell r="F82" t="str">
            <v/>
          </cell>
          <cell r="G82" t="str">
            <v/>
          </cell>
          <cell r="H82" t="str">
            <v/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V82">
            <v>0</v>
          </cell>
          <cell r="W82">
            <v>0</v>
          </cell>
          <cell r="X82" t="str">
            <v/>
          </cell>
          <cell r="Y82" t="str">
            <v/>
          </cell>
          <cell r="Z82" t="str">
            <v/>
          </cell>
        </row>
        <row r="83">
          <cell r="D83">
            <v>0</v>
          </cell>
          <cell r="E83">
            <v>0</v>
          </cell>
          <cell r="F83" t="str">
            <v/>
          </cell>
          <cell r="G83" t="str">
            <v/>
          </cell>
          <cell r="H83" t="str">
            <v/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V83">
            <v>0</v>
          </cell>
          <cell r="W83">
            <v>0</v>
          </cell>
          <cell r="X83" t="str">
            <v/>
          </cell>
          <cell r="Y83" t="str">
            <v/>
          </cell>
          <cell r="Z83" t="str">
            <v/>
          </cell>
        </row>
        <row r="84">
          <cell r="D84">
            <v>0</v>
          </cell>
          <cell r="E84">
            <v>0</v>
          </cell>
          <cell r="F84" t="str">
            <v/>
          </cell>
          <cell r="G84" t="str">
            <v/>
          </cell>
          <cell r="H84" t="str">
            <v/>
          </cell>
          <cell r="M84">
            <v>0</v>
          </cell>
          <cell r="N84">
            <v>0</v>
          </cell>
          <cell r="O84" t="str">
            <v/>
          </cell>
          <cell r="P84" t="str">
            <v/>
          </cell>
          <cell r="Q84" t="str">
            <v/>
          </cell>
          <cell r="V84">
            <v>0</v>
          </cell>
          <cell r="W84">
            <v>0</v>
          </cell>
          <cell r="X84" t="str">
            <v/>
          </cell>
          <cell r="Y84" t="str">
            <v/>
          </cell>
          <cell r="Z84" t="str">
            <v/>
          </cell>
        </row>
        <row r="85">
          <cell r="D85">
            <v>0</v>
          </cell>
          <cell r="E85">
            <v>0</v>
          </cell>
          <cell r="F85" t="str">
            <v/>
          </cell>
          <cell r="G85" t="str">
            <v/>
          </cell>
          <cell r="H85" t="str">
            <v/>
          </cell>
          <cell r="M85">
            <v>0</v>
          </cell>
          <cell r="N85">
            <v>0</v>
          </cell>
          <cell r="O85" t="str">
            <v/>
          </cell>
          <cell r="P85" t="str">
            <v/>
          </cell>
          <cell r="Q85" t="str">
            <v/>
          </cell>
          <cell r="V85">
            <v>0</v>
          </cell>
          <cell r="W85">
            <v>0</v>
          </cell>
          <cell r="X85" t="str">
            <v/>
          </cell>
          <cell r="Y85" t="str">
            <v/>
          </cell>
          <cell r="Z85" t="str">
            <v/>
          </cell>
        </row>
        <row r="86">
          <cell r="D86">
            <v>0</v>
          </cell>
          <cell r="E86">
            <v>0</v>
          </cell>
          <cell r="F86" t="str">
            <v/>
          </cell>
          <cell r="G86" t="str">
            <v/>
          </cell>
          <cell r="H86" t="str">
            <v/>
          </cell>
          <cell r="M86">
            <v>0</v>
          </cell>
          <cell r="N86">
            <v>0</v>
          </cell>
          <cell r="O86" t="str">
            <v/>
          </cell>
          <cell r="P86" t="str">
            <v/>
          </cell>
          <cell r="Q86" t="str">
            <v/>
          </cell>
          <cell r="V86">
            <v>0</v>
          </cell>
          <cell r="W86">
            <v>0</v>
          </cell>
          <cell r="X86" t="str">
            <v/>
          </cell>
          <cell r="Y86" t="str">
            <v/>
          </cell>
          <cell r="Z86" t="str">
            <v/>
          </cell>
        </row>
        <row r="87">
          <cell r="D87">
            <v>0</v>
          </cell>
          <cell r="E87">
            <v>0</v>
          </cell>
          <cell r="F87" t="str">
            <v/>
          </cell>
          <cell r="G87" t="str">
            <v/>
          </cell>
          <cell r="H87" t="str">
            <v/>
          </cell>
          <cell r="M87">
            <v>0</v>
          </cell>
          <cell r="N87">
            <v>0</v>
          </cell>
          <cell r="O87" t="str">
            <v/>
          </cell>
          <cell r="P87" t="str">
            <v/>
          </cell>
          <cell r="Q87" t="str">
            <v/>
          </cell>
          <cell r="V87">
            <v>0</v>
          </cell>
          <cell r="W87">
            <v>0</v>
          </cell>
          <cell r="X87" t="str">
            <v/>
          </cell>
          <cell r="Y87" t="str">
            <v/>
          </cell>
          <cell r="Z87" t="str">
            <v/>
          </cell>
        </row>
        <row r="88">
          <cell r="D88">
            <v>0</v>
          </cell>
          <cell r="E88">
            <v>0</v>
          </cell>
          <cell r="F88" t="str">
            <v/>
          </cell>
          <cell r="G88" t="str">
            <v/>
          </cell>
          <cell r="H88" t="str">
            <v/>
          </cell>
          <cell r="M88">
            <v>0</v>
          </cell>
          <cell r="N88">
            <v>0</v>
          </cell>
          <cell r="O88" t="str">
            <v/>
          </cell>
          <cell r="P88" t="str">
            <v/>
          </cell>
          <cell r="Q88" t="str">
            <v/>
          </cell>
          <cell r="V88">
            <v>0</v>
          </cell>
          <cell r="W88">
            <v>0</v>
          </cell>
          <cell r="X88" t="str">
            <v/>
          </cell>
          <cell r="Y88" t="str">
            <v/>
          </cell>
          <cell r="Z88" t="str">
            <v/>
          </cell>
        </row>
        <row r="89">
          <cell r="D89">
            <v>0</v>
          </cell>
          <cell r="E89">
            <v>0</v>
          </cell>
          <cell r="F89" t="str">
            <v/>
          </cell>
          <cell r="G89" t="str">
            <v/>
          </cell>
          <cell r="H89" t="str">
            <v/>
          </cell>
          <cell r="M89">
            <v>0</v>
          </cell>
          <cell r="N89">
            <v>0</v>
          </cell>
          <cell r="O89" t="str">
            <v/>
          </cell>
          <cell r="P89" t="str">
            <v/>
          </cell>
          <cell r="Q89" t="str">
            <v/>
          </cell>
          <cell r="V89">
            <v>0</v>
          </cell>
          <cell r="W89">
            <v>0</v>
          </cell>
          <cell r="X89" t="str">
            <v/>
          </cell>
          <cell r="Y89" t="str">
            <v/>
          </cell>
          <cell r="Z89" t="str">
            <v/>
          </cell>
        </row>
        <row r="90">
          <cell r="D90">
            <v>0</v>
          </cell>
          <cell r="E90">
            <v>0</v>
          </cell>
          <cell r="F90" t="str">
            <v/>
          </cell>
          <cell r="G90" t="str">
            <v/>
          </cell>
          <cell r="H90" t="str">
            <v/>
          </cell>
          <cell r="M90">
            <v>0</v>
          </cell>
          <cell r="N90">
            <v>0</v>
          </cell>
          <cell r="O90" t="str">
            <v/>
          </cell>
          <cell r="P90" t="str">
            <v/>
          </cell>
          <cell r="Q90" t="str">
            <v/>
          </cell>
          <cell r="V90">
            <v>0</v>
          </cell>
          <cell r="W90">
            <v>0</v>
          </cell>
          <cell r="X90" t="str">
            <v/>
          </cell>
          <cell r="Y90" t="str">
            <v/>
          </cell>
          <cell r="Z90" t="str">
            <v/>
          </cell>
        </row>
        <row r="91">
          <cell r="D91">
            <v>0</v>
          </cell>
          <cell r="E91">
            <v>0</v>
          </cell>
          <cell r="F91" t="str">
            <v/>
          </cell>
          <cell r="G91" t="str">
            <v/>
          </cell>
          <cell r="H91" t="str">
            <v/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  <cell r="Q91" t="str">
            <v/>
          </cell>
          <cell r="V91">
            <v>0</v>
          </cell>
          <cell r="W91">
            <v>0</v>
          </cell>
          <cell r="X91" t="str">
            <v/>
          </cell>
          <cell r="Y91" t="str">
            <v/>
          </cell>
          <cell r="Z91" t="str">
            <v/>
          </cell>
        </row>
        <row r="92">
          <cell r="D92">
            <v>0</v>
          </cell>
          <cell r="E92">
            <v>0</v>
          </cell>
          <cell r="F92" t="str">
            <v/>
          </cell>
          <cell r="G92" t="str">
            <v/>
          </cell>
          <cell r="H92" t="str">
            <v/>
          </cell>
          <cell r="M92">
            <v>0</v>
          </cell>
          <cell r="N92">
            <v>0</v>
          </cell>
          <cell r="O92" t="str">
            <v/>
          </cell>
          <cell r="P92" t="str">
            <v/>
          </cell>
          <cell r="Q92" t="str">
            <v/>
          </cell>
          <cell r="V92">
            <v>0</v>
          </cell>
          <cell r="W92">
            <v>0</v>
          </cell>
          <cell r="X92" t="str">
            <v/>
          </cell>
          <cell r="Y92" t="str">
            <v/>
          </cell>
          <cell r="Z92" t="str">
            <v/>
          </cell>
        </row>
        <row r="93">
          <cell r="D93">
            <v>0</v>
          </cell>
          <cell r="E93">
            <v>0</v>
          </cell>
          <cell r="F93" t="str">
            <v/>
          </cell>
          <cell r="G93" t="str">
            <v/>
          </cell>
          <cell r="H93" t="str">
            <v/>
          </cell>
          <cell r="M93">
            <v>0</v>
          </cell>
          <cell r="N93">
            <v>0</v>
          </cell>
          <cell r="O93" t="str">
            <v/>
          </cell>
          <cell r="P93" t="str">
            <v/>
          </cell>
          <cell r="Q93" t="str">
            <v/>
          </cell>
          <cell r="V93">
            <v>0</v>
          </cell>
          <cell r="W93">
            <v>0</v>
          </cell>
          <cell r="X93" t="str">
            <v/>
          </cell>
          <cell r="Y93" t="str">
            <v/>
          </cell>
          <cell r="Z93" t="str">
            <v/>
          </cell>
        </row>
        <row r="94">
          <cell r="D94">
            <v>0</v>
          </cell>
          <cell r="E94">
            <v>0</v>
          </cell>
          <cell r="F94" t="str">
            <v/>
          </cell>
          <cell r="G94" t="str">
            <v/>
          </cell>
          <cell r="H94" t="str">
            <v/>
          </cell>
          <cell r="M94">
            <v>0</v>
          </cell>
          <cell r="N94">
            <v>0</v>
          </cell>
          <cell r="O94" t="str">
            <v/>
          </cell>
          <cell r="P94" t="str">
            <v/>
          </cell>
          <cell r="Q94" t="str">
            <v/>
          </cell>
          <cell r="V94">
            <v>0</v>
          </cell>
          <cell r="W94">
            <v>0</v>
          </cell>
          <cell r="X94" t="str">
            <v/>
          </cell>
          <cell r="Y94" t="str">
            <v/>
          </cell>
          <cell r="Z94" t="str">
            <v/>
          </cell>
        </row>
        <row r="95">
          <cell r="D95">
            <v>0</v>
          </cell>
          <cell r="E95">
            <v>0</v>
          </cell>
          <cell r="F95" t="str">
            <v/>
          </cell>
          <cell r="G95" t="str">
            <v/>
          </cell>
          <cell r="H95" t="str">
            <v/>
          </cell>
          <cell r="M95">
            <v>0</v>
          </cell>
          <cell r="N95">
            <v>0</v>
          </cell>
          <cell r="O95" t="str">
            <v/>
          </cell>
          <cell r="P95" t="str">
            <v/>
          </cell>
          <cell r="Q95" t="str">
            <v/>
          </cell>
          <cell r="V95">
            <v>0</v>
          </cell>
          <cell r="W95">
            <v>0</v>
          </cell>
          <cell r="X95" t="str">
            <v/>
          </cell>
          <cell r="Y95" t="str">
            <v/>
          </cell>
          <cell r="Z95" t="str">
            <v/>
          </cell>
        </row>
        <row r="96">
          <cell r="D96">
            <v>0</v>
          </cell>
          <cell r="E96">
            <v>0</v>
          </cell>
          <cell r="F96" t="str">
            <v/>
          </cell>
          <cell r="G96" t="str">
            <v/>
          </cell>
          <cell r="H96" t="str">
            <v/>
          </cell>
          <cell r="M96">
            <v>0</v>
          </cell>
          <cell r="N96">
            <v>0</v>
          </cell>
          <cell r="O96" t="str">
            <v/>
          </cell>
          <cell r="P96" t="str">
            <v/>
          </cell>
          <cell r="Q96" t="str">
            <v/>
          </cell>
          <cell r="V96">
            <v>0</v>
          </cell>
          <cell r="W96">
            <v>0</v>
          </cell>
          <cell r="X96" t="str">
            <v/>
          </cell>
          <cell r="Y96" t="str">
            <v/>
          </cell>
          <cell r="Z96" t="str">
            <v/>
          </cell>
        </row>
        <row r="97">
          <cell r="D97">
            <v>0</v>
          </cell>
          <cell r="E97">
            <v>0</v>
          </cell>
          <cell r="F97" t="str">
            <v/>
          </cell>
          <cell r="G97" t="str">
            <v/>
          </cell>
          <cell r="H97" t="str">
            <v/>
          </cell>
          <cell r="M97">
            <v>0</v>
          </cell>
          <cell r="N97">
            <v>0</v>
          </cell>
          <cell r="O97" t="str">
            <v/>
          </cell>
          <cell r="P97" t="str">
            <v/>
          </cell>
          <cell r="Q97" t="str">
            <v/>
          </cell>
          <cell r="V97">
            <v>0</v>
          </cell>
          <cell r="W97">
            <v>0</v>
          </cell>
          <cell r="X97" t="str">
            <v/>
          </cell>
          <cell r="Y97" t="str">
            <v/>
          </cell>
          <cell r="Z97" t="str">
            <v/>
          </cell>
        </row>
        <row r="98">
          <cell r="D98">
            <v>0</v>
          </cell>
          <cell r="E98">
            <v>0</v>
          </cell>
          <cell r="F98" t="str">
            <v/>
          </cell>
          <cell r="G98" t="str">
            <v/>
          </cell>
          <cell r="H98" t="str">
            <v/>
          </cell>
          <cell r="M98">
            <v>0</v>
          </cell>
          <cell r="N98">
            <v>0</v>
          </cell>
          <cell r="O98" t="str">
            <v/>
          </cell>
          <cell r="P98" t="str">
            <v/>
          </cell>
          <cell r="Q98" t="str">
            <v/>
          </cell>
          <cell r="V98">
            <v>0</v>
          </cell>
          <cell r="W98">
            <v>0</v>
          </cell>
          <cell r="X98" t="str">
            <v/>
          </cell>
          <cell r="Y98" t="str">
            <v/>
          </cell>
          <cell r="Z98" t="str">
            <v/>
          </cell>
        </row>
        <row r="99">
          <cell r="D99">
            <v>0</v>
          </cell>
          <cell r="E99">
            <v>0</v>
          </cell>
          <cell r="F99" t="str">
            <v/>
          </cell>
          <cell r="G99" t="str">
            <v/>
          </cell>
          <cell r="H99" t="str">
            <v/>
          </cell>
          <cell r="M99">
            <v>0</v>
          </cell>
          <cell r="N99">
            <v>0</v>
          </cell>
          <cell r="O99" t="str">
            <v/>
          </cell>
          <cell r="P99" t="str">
            <v/>
          </cell>
          <cell r="Q99" t="str">
            <v/>
          </cell>
          <cell r="V99">
            <v>0</v>
          </cell>
          <cell r="W99">
            <v>0</v>
          </cell>
          <cell r="X99" t="str">
            <v/>
          </cell>
          <cell r="Y99" t="str">
            <v/>
          </cell>
          <cell r="Z99" t="str">
            <v/>
          </cell>
        </row>
        <row r="100">
          <cell r="D100">
            <v>0</v>
          </cell>
          <cell r="E100">
            <v>0</v>
          </cell>
          <cell r="F100" t="str">
            <v/>
          </cell>
          <cell r="G100" t="str">
            <v/>
          </cell>
          <cell r="H100" t="str">
            <v/>
          </cell>
          <cell r="M100">
            <v>0</v>
          </cell>
          <cell r="N100">
            <v>0</v>
          </cell>
          <cell r="O100" t="str">
            <v/>
          </cell>
          <cell r="P100" t="str">
            <v/>
          </cell>
          <cell r="Q100" t="str">
            <v/>
          </cell>
          <cell r="V100">
            <v>0</v>
          </cell>
          <cell r="W100">
            <v>0</v>
          </cell>
          <cell r="X100" t="str">
            <v/>
          </cell>
          <cell r="Y100" t="str">
            <v/>
          </cell>
          <cell r="Z100" t="str">
            <v/>
          </cell>
        </row>
        <row r="101">
          <cell r="D101">
            <v>0</v>
          </cell>
          <cell r="E101">
            <v>0</v>
          </cell>
          <cell r="F101" t="str">
            <v/>
          </cell>
          <cell r="G101" t="str">
            <v/>
          </cell>
          <cell r="H101" t="str">
            <v/>
          </cell>
          <cell r="M101">
            <v>0</v>
          </cell>
          <cell r="N101">
            <v>0</v>
          </cell>
          <cell r="O101" t="str">
            <v/>
          </cell>
          <cell r="P101" t="str">
            <v/>
          </cell>
          <cell r="Q101" t="str">
            <v/>
          </cell>
          <cell r="V101">
            <v>0</v>
          </cell>
          <cell r="W101">
            <v>0</v>
          </cell>
          <cell r="X101" t="str">
            <v/>
          </cell>
          <cell r="Y101" t="str">
            <v/>
          </cell>
          <cell r="Z101" t="str">
            <v/>
          </cell>
        </row>
        <row r="102">
          <cell r="D102">
            <v>0</v>
          </cell>
          <cell r="E102">
            <v>0</v>
          </cell>
          <cell r="F102" t="str">
            <v/>
          </cell>
          <cell r="G102" t="str">
            <v/>
          </cell>
          <cell r="H102" t="str">
            <v/>
          </cell>
          <cell r="M102">
            <v>0</v>
          </cell>
          <cell r="N102">
            <v>0</v>
          </cell>
          <cell r="O102" t="str">
            <v/>
          </cell>
          <cell r="P102" t="str">
            <v/>
          </cell>
          <cell r="Q102" t="str">
            <v/>
          </cell>
          <cell r="V102">
            <v>0</v>
          </cell>
          <cell r="W102">
            <v>0</v>
          </cell>
          <cell r="X102" t="str">
            <v/>
          </cell>
          <cell r="Y102" t="str">
            <v/>
          </cell>
          <cell r="Z102" t="str">
            <v/>
          </cell>
        </row>
        <row r="103">
          <cell r="D103">
            <v>0</v>
          </cell>
          <cell r="E103">
            <v>0</v>
          </cell>
          <cell r="F103" t="str">
            <v/>
          </cell>
          <cell r="G103" t="str">
            <v/>
          </cell>
          <cell r="H103" t="str">
            <v/>
          </cell>
          <cell r="M103">
            <v>0</v>
          </cell>
          <cell r="N103">
            <v>0</v>
          </cell>
          <cell r="O103" t="str">
            <v/>
          </cell>
          <cell r="P103" t="str">
            <v/>
          </cell>
          <cell r="Q103" t="str">
            <v/>
          </cell>
          <cell r="V103">
            <v>0</v>
          </cell>
          <cell r="W103">
            <v>0</v>
          </cell>
          <cell r="X103" t="str">
            <v/>
          </cell>
          <cell r="Y103" t="str">
            <v/>
          </cell>
          <cell r="Z103" t="str">
            <v/>
          </cell>
        </row>
        <row r="104">
          <cell r="D104">
            <v>0</v>
          </cell>
          <cell r="E104">
            <v>0</v>
          </cell>
          <cell r="F104" t="str">
            <v/>
          </cell>
          <cell r="G104" t="str">
            <v/>
          </cell>
          <cell r="H104" t="str">
            <v/>
          </cell>
          <cell r="M104">
            <v>0</v>
          </cell>
          <cell r="N104">
            <v>0</v>
          </cell>
          <cell r="O104" t="str">
            <v/>
          </cell>
          <cell r="P104" t="str">
            <v/>
          </cell>
          <cell r="Q104" t="str">
            <v/>
          </cell>
          <cell r="V104">
            <v>0</v>
          </cell>
          <cell r="W104">
            <v>0</v>
          </cell>
          <cell r="X104" t="str">
            <v/>
          </cell>
          <cell r="Y104" t="str">
            <v/>
          </cell>
          <cell r="Z104" t="str">
            <v/>
          </cell>
        </row>
        <row r="105">
          <cell r="D105">
            <v>0</v>
          </cell>
          <cell r="E105">
            <v>0</v>
          </cell>
          <cell r="F105" t="str">
            <v/>
          </cell>
          <cell r="G105" t="str">
            <v/>
          </cell>
          <cell r="H105" t="str">
            <v/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V105">
            <v>0</v>
          </cell>
          <cell r="W105">
            <v>0</v>
          </cell>
          <cell r="X105" t="str">
            <v/>
          </cell>
          <cell r="Y105" t="str">
            <v/>
          </cell>
          <cell r="Z105" t="str">
            <v/>
          </cell>
        </row>
        <row r="106">
          <cell r="D106">
            <v>0</v>
          </cell>
          <cell r="E106">
            <v>0</v>
          </cell>
          <cell r="F106" t="str">
            <v/>
          </cell>
          <cell r="G106" t="str">
            <v/>
          </cell>
          <cell r="H106" t="str">
            <v/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V106">
            <v>0</v>
          </cell>
          <cell r="W106">
            <v>0</v>
          </cell>
          <cell r="X106" t="str">
            <v/>
          </cell>
          <cell r="Y106" t="str">
            <v/>
          </cell>
          <cell r="Z106" t="str">
            <v/>
          </cell>
        </row>
        <row r="107">
          <cell r="D107">
            <v>0</v>
          </cell>
          <cell r="E107">
            <v>0</v>
          </cell>
          <cell r="F107" t="str">
            <v/>
          </cell>
          <cell r="G107" t="str">
            <v/>
          </cell>
          <cell r="H107" t="str">
            <v/>
          </cell>
          <cell r="M107">
            <v>0</v>
          </cell>
          <cell r="N107">
            <v>0</v>
          </cell>
          <cell r="O107" t="str">
            <v/>
          </cell>
          <cell r="P107" t="str">
            <v/>
          </cell>
          <cell r="Q107" t="str">
            <v/>
          </cell>
          <cell r="V107">
            <v>0</v>
          </cell>
          <cell r="W107">
            <v>0</v>
          </cell>
          <cell r="X107" t="str">
            <v/>
          </cell>
          <cell r="Y107" t="str">
            <v/>
          </cell>
          <cell r="Z107" t="str">
            <v/>
          </cell>
        </row>
        <row r="108">
          <cell r="D108">
            <v>0</v>
          </cell>
          <cell r="E108">
            <v>0</v>
          </cell>
          <cell r="F108" t="str">
            <v/>
          </cell>
          <cell r="G108" t="str">
            <v/>
          </cell>
          <cell r="H108" t="str">
            <v/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V108">
            <v>0</v>
          </cell>
          <cell r="W108">
            <v>0</v>
          </cell>
          <cell r="X108" t="str">
            <v/>
          </cell>
          <cell r="Y108" t="str">
            <v/>
          </cell>
          <cell r="Z108" t="str">
            <v/>
          </cell>
        </row>
        <row r="109">
          <cell r="D109">
            <v>0</v>
          </cell>
          <cell r="E109">
            <v>0</v>
          </cell>
          <cell r="F109" t="str">
            <v/>
          </cell>
          <cell r="G109" t="str">
            <v/>
          </cell>
          <cell r="H109" t="str">
            <v/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V109">
            <v>0</v>
          </cell>
          <cell r="W109">
            <v>0</v>
          </cell>
          <cell r="X109" t="str">
            <v/>
          </cell>
          <cell r="Y109" t="str">
            <v/>
          </cell>
          <cell r="Z109" t="str">
            <v/>
          </cell>
        </row>
        <row r="110">
          <cell r="D110">
            <v>0</v>
          </cell>
          <cell r="E110">
            <v>0</v>
          </cell>
          <cell r="F110" t="str">
            <v/>
          </cell>
          <cell r="G110" t="str">
            <v/>
          </cell>
          <cell r="H110" t="str">
            <v/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V110">
            <v>0</v>
          </cell>
          <cell r="W110">
            <v>0</v>
          </cell>
          <cell r="X110" t="str">
            <v/>
          </cell>
          <cell r="Y110" t="str">
            <v/>
          </cell>
          <cell r="Z110" t="str">
            <v/>
          </cell>
        </row>
        <row r="111">
          <cell r="D111">
            <v>0</v>
          </cell>
          <cell r="E111">
            <v>0</v>
          </cell>
          <cell r="F111" t="str">
            <v/>
          </cell>
          <cell r="G111" t="str">
            <v/>
          </cell>
          <cell r="H111" t="str">
            <v/>
          </cell>
          <cell r="M111">
            <v>0</v>
          </cell>
          <cell r="N111">
            <v>0</v>
          </cell>
          <cell r="O111" t="str">
            <v/>
          </cell>
          <cell r="P111" t="str">
            <v/>
          </cell>
          <cell r="Q111" t="str">
            <v/>
          </cell>
          <cell r="V111">
            <v>0</v>
          </cell>
          <cell r="W111">
            <v>0</v>
          </cell>
          <cell r="X111" t="str">
            <v/>
          </cell>
          <cell r="Y111" t="str">
            <v/>
          </cell>
          <cell r="Z111" t="str">
            <v/>
          </cell>
        </row>
        <row r="112">
          <cell r="D112">
            <v>0</v>
          </cell>
          <cell r="E112">
            <v>0</v>
          </cell>
          <cell r="F112" t="str">
            <v/>
          </cell>
          <cell r="G112" t="str">
            <v/>
          </cell>
          <cell r="H112" t="str">
            <v/>
          </cell>
          <cell r="M112">
            <v>0</v>
          </cell>
          <cell r="N112">
            <v>0</v>
          </cell>
          <cell r="O112" t="str">
            <v/>
          </cell>
          <cell r="P112" t="str">
            <v/>
          </cell>
          <cell r="Q112" t="str">
            <v/>
          </cell>
          <cell r="V112">
            <v>0</v>
          </cell>
          <cell r="W112">
            <v>0</v>
          </cell>
          <cell r="X112" t="str">
            <v/>
          </cell>
          <cell r="Y112" t="str">
            <v/>
          </cell>
          <cell r="Z112" t="str">
            <v/>
          </cell>
        </row>
        <row r="113">
          <cell r="D113">
            <v>0</v>
          </cell>
          <cell r="E113">
            <v>0</v>
          </cell>
          <cell r="F113" t="str">
            <v/>
          </cell>
          <cell r="G113" t="str">
            <v/>
          </cell>
          <cell r="H113" t="str">
            <v/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V113">
            <v>0</v>
          </cell>
          <cell r="W113">
            <v>0</v>
          </cell>
          <cell r="X113" t="str">
            <v/>
          </cell>
          <cell r="Y113" t="str">
            <v/>
          </cell>
          <cell r="Z113" t="str">
            <v/>
          </cell>
        </row>
        <row r="114">
          <cell r="D114">
            <v>0</v>
          </cell>
          <cell r="E114">
            <v>0</v>
          </cell>
          <cell r="F114" t="str">
            <v/>
          </cell>
          <cell r="G114" t="str">
            <v/>
          </cell>
          <cell r="H114" t="str">
            <v/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V114">
            <v>0</v>
          </cell>
          <cell r="W114">
            <v>0</v>
          </cell>
          <cell r="X114" t="str">
            <v/>
          </cell>
          <cell r="Y114" t="str">
            <v/>
          </cell>
          <cell r="Z114" t="str">
            <v/>
          </cell>
        </row>
        <row r="115">
          <cell r="D115">
            <v>0</v>
          </cell>
          <cell r="E115">
            <v>0</v>
          </cell>
          <cell r="F115" t="str">
            <v/>
          </cell>
          <cell r="G115" t="str">
            <v/>
          </cell>
          <cell r="H115" t="str">
            <v/>
          </cell>
          <cell r="M115">
            <v>0</v>
          </cell>
          <cell r="N115">
            <v>0</v>
          </cell>
          <cell r="O115" t="str">
            <v/>
          </cell>
          <cell r="P115" t="str">
            <v/>
          </cell>
          <cell r="Q115" t="str">
            <v/>
          </cell>
          <cell r="V115">
            <v>0</v>
          </cell>
          <cell r="W115">
            <v>0</v>
          </cell>
          <cell r="X115" t="str">
            <v/>
          </cell>
          <cell r="Y115" t="str">
            <v/>
          </cell>
          <cell r="Z115" t="str">
            <v/>
          </cell>
        </row>
        <row r="116">
          <cell r="D116">
            <v>0</v>
          </cell>
          <cell r="E116">
            <v>0</v>
          </cell>
          <cell r="F116" t="str">
            <v/>
          </cell>
          <cell r="G116" t="str">
            <v/>
          </cell>
          <cell r="H116" t="str">
            <v/>
          </cell>
          <cell r="M116">
            <v>0</v>
          </cell>
          <cell r="N116">
            <v>0</v>
          </cell>
          <cell r="O116" t="str">
            <v/>
          </cell>
          <cell r="P116" t="str">
            <v/>
          </cell>
          <cell r="Q116" t="str">
            <v/>
          </cell>
          <cell r="V116">
            <v>0</v>
          </cell>
          <cell r="W116">
            <v>0</v>
          </cell>
          <cell r="X116" t="str">
            <v/>
          </cell>
          <cell r="Y116" t="str">
            <v/>
          </cell>
          <cell r="Z116" t="str">
            <v/>
          </cell>
        </row>
        <row r="117">
          <cell r="D117">
            <v>0</v>
          </cell>
          <cell r="E117">
            <v>0</v>
          </cell>
          <cell r="F117" t="str">
            <v/>
          </cell>
          <cell r="G117" t="str">
            <v/>
          </cell>
          <cell r="H117" t="str">
            <v/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V117">
            <v>0</v>
          </cell>
          <cell r="W117">
            <v>0</v>
          </cell>
          <cell r="X117" t="str">
            <v/>
          </cell>
          <cell r="Y117" t="str">
            <v/>
          </cell>
          <cell r="Z117" t="str">
            <v/>
          </cell>
        </row>
        <row r="118">
          <cell r="D118">
            <v>0</v>
          </cell>
          <cell r="E118">
            <v>0</v>
          </cell>
          <cell r="F118" t="str">
            <v/>
          </cell>
          <cell r="G118" t="str">
            <v/>
          </cell>
          <cell r="H118" t="str">
            <v/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V118">
            <v>0</v>
          </cell>
          <cell r="W118">
            <v>0</v>
          </cell>
          <cell r="X118" t="str">
            <v/>
          </cell>
          <cell r="Y118" t="str">
            <v/>
          </cell>
          <cell r="Z118" t="str">
            <v/>
          </cell>
        </row>
        <row r="119">
          <cell r="D119">
            <v>0</v>
          </cell>
          <cell r="E119">
            <v>0</v>
          </cell>
          <cell r="F119" t="str">
            <v/>
          </cell>
          <cell r="G119" t="str">
            <v/>
          </cell>
          <cell r="H119" t="str">
            <v/>
          </cell>
          <cell r="M119">
            <v>0</v>
          </cell>
          <cell r="N119">
            <v>0</v>
          </cell>
          <cell r="O119" t="str">
            <v/>
          </cell>
          <cell r="P119" t="str">
            <v/>
          </cell>
          <cell r="Q119" t="str">
            <v/>
          </cell>
          <cell r="V119">
            <v>0</v>
          </cell>
          <cell r="W119">
            <v>0</v>
          </cell>
          <cell r="X119" t="str">
            <v/>
          </cell>
          <cell r="Y119" t="str">
            <v/>
          </cell>
          <cell r="Z119" t="str">
            <v/>
          </cell>
        </row>
        <row r="120">
          <cell r="D120">
            <v>0</v>
          </cell>
          <cell r="E120">
            <v>0</v>
          </cell>
          <cell r="F120" t="str">
            <v/>
          </cell>
          <cell r="G120" t="str">
            <v/>
          </cell>
          <cell r="H120" t="str">
            <v/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V120">
            <v>0</v>
          </cell>
          <cell r="W120">
            <v>0</v>
          </cell>
          <cell r="X120" t="str">
            <v/>
          </cell>
          <cell r="Y120" t="str">
            <v/>
          </cell>
          <cell r="Z120" t="str">
            <v/>
          </cell>
        </row>
        <row r="121">
          <cell r="D121">
            <v>0</v>
          </cell>
          <cell r="E121">
            <v>0</v>
          </cell>
          <cell r="F121" t="str">
            <v/>
          </cell>
          <cell r="G121" t="str">
            <v/>
          </cell>
          <cell r="H121" t="str">
            <v/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V121">
            <v>0</v>
          </cell>
          <cell r="W121">
            <v>0</v>
          </cell>
          <cell r="X121" t="str">
            <v/>
          </cell>
          <cell r="Y121" t="str">
            <v/>
          </cell>
          <cell r="Z121" t="str">
            <v/>
          </cell>
        </row>
        <row r="122">
          <cell r="D122">
            <v>0</v>
          </cell>
          <cell r="E122">
            <v>0</v>
          </cell>
          <cell r="F122" t="str">
            <v/>
          </cell>
          <cell r="G122" t="str">
            <v/>
          </cell>
          <cell r="H122" t="str">
            <v/>
          </cell>
          <cell r="M122">
            <v>0</v>
          </cell>
          <cell r="N122">
            <v>0</v>
          </cell>
          <cell r="O122" t="str">
            <v/>
          </cell>
          <cell r="P122" t="str">
            <v/>
          </cell>
          <cell r="Q122" t="str">
            <v/>
          </cell>
          <cell r="V122">
            <v>0</v>
          </cell>
          <cell r="W122">
            <v>0</v>
          </cell>
          <cell r="X122" t="str">
            <v/>
          </cell>
          <cell r="Y122" t="str">
            <v/>
          </cell>
          <cell r="Z122" t="str">
            <v/>
          </cell>
        </row>
        <row r="123">
          <cell r="D123">
            <v>0</v>
          </cell>
          <cell r="E123">
            <v>0</v>
          </cell>
          <cell r="F123" t="str">
            <v/>
          </cell>
          <cell r="G123" t="str">
            <v/>
          </cell>
          <cell r="H123" t="str">
            <v/>
          </cell>
          <cell r="M123">
            <v>0</v>
          </cell>
          <cell r="N123">
            <v>0</v>
          </cell>
          <cell r="O123" t="str">
            <v/>
          </cell>
          <cell r="P123" t="str">
            <v/>
          </cell>
          <cell r="Q123" t="str">
            <v/>
          </cell>
          <cell r="V123">
            <v>0</v>
          </cell>
          <cell r="W123">
            <v>0</v>
          </cell>
          <cell r="X123" t="str">
            <v/>
          </cell>
          <cell r="Y123" t="str">
            <v/>
          </cell>
          <cell r="Z123" t="str">
            <v/>
          </cell>
        </row>
        <row r="124">
          <cell r="D124">
            <v>0</v>
          </cell>
          <cell r="E124">
            <v>0</v>
          </cell>
          <cell r="F124" t="str">
            <v/>
          </cell>
          <cell r="G124" t="str">
            <v/>
          </cell>
          <cell r="H124" t="str">
            <v/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V124">
            <v>0</v>
          </cell>
          <cell r="W124">
            <v>0</v>
          </cell>
          <cell r="X124" t="str">
            <v/>
          </cell>
          <cell r="Y124" t="str">
            <v/>
          </cell>
          <cell r="Z124" t="str">
            <v/>
          </cell>
        </row>
        <row r="125">
          <cell r="D125">
            <v>0</v>
          </cell>
          <cell r="E125">
            <v>0</v>
          </cell>
          <cell r="F125" t="str">
            <v/>
          </cell>
          <cell r="G125" t="str">
            <v/>
          </cell>
          <cell r="H125" t="str">
            <v/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V125">
            <v>0</v>
          </cell>
          <cell r="W125">
            <v>0</v>
          </cell>
          <cell r="X125" t="str">
            <v/>
          </cell>
          <cell r="Y125" t="str">
            <v/>
          </cell>
          <cell r="Z125" t="str">
            <v/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scriptions"/>
      <sheetName val="Saisie Resultat"/>
      <sheetName val="Résultat"/>
      <sheetName val="COURSE 1"/>
      <sheetName val="COURSE 2"/>
      <sheetName val="COURSE 3"/>
      <sheetName val="Feuil3"/>
    </sheetNames>
    <sheetDataSet>
      <sheetData sheetId="0">
        <row r="1">
          <cell r="A1" t="str">
            <v>DOSSARD</v>
          </cell>
          <cell r="B1" t="str">
            <v>N° licence</v>
          </cell>
          <cell r="C1" t="str">
            <v>NOM</v>
          </cell>
          <cell r="D1" t="str">
            <v>Prénom</v>
          </cell>
          <cell r="E1" t="str">
            <v>Date de naissance</v>
          </cell>
          <cell r="F1" t="str">
            <v>Sexe</v>
          </cell>
          <cell r="G1" t="str">
            <v>Catégorie</v>
          </cell>
          <cell r="H1" t="str">
            <v>Nom du club</v>
          </cell>
          <cell r="I1" t="str">
            <v>Type licence</v>
          </cell>
          <cell r="J1" t="str">
            <v>Type licence 2</v>
          </cell>
          <cell r="K1" t="str">
            <v>COURSE</v>
          </cell>
        </row>
        <row r="2">
          <cell r="A2">
            <v>81</v>
          </cell>
          <cell r="B2" t="str">
            <v>201606S3H111</v>
          </cell>
          <cell r="C2" t="str">
            <v>HOUETTE</v>
          </cell>
          <cell r="D2" t="str">
            <v>FABIEN</v>
          </cell>
          <cell r="E2">
            <v>0</v>
          </cell>
          <cell r="F2" t="str">
            <v>M</v>
          </cell>
          <cell r="G2" t="str">
            <v>SENIOR</v>
          </cell>
          <cell r="H2" t="str">
            <v>MOOREA NATATION</v>
          </cell>
          <cell r="I2">
            <v>0</v>
          </cell>
          <cell r="J2">
            <v>0</v>
          </cell>
          <cell r="K2">
            <v>2</v>
          </cell>
        </row>
        <row r="3">
          <cell r="A3">
            <v>82</v>
          </cell>
          <cell r="B3" t="str">
            <v>201606V4F363</v>
          </cell>
          <cell r="C3" t="str">
            <v>MONIER</v>
          </cell>
          <cell r="D3" t="str">
            <v>PASCALE</v>
          </cell>
          <cell r="E3">
            <v>0</v>
          </cell>
          <cell r="F3" t="str">
            <v>F</v>
          </cell>
          <cell r="G3" t="str">
            <v>VETERAN</v>
          </cell>
          <cell r="H3" t="str">
            <v>MOOREA NATATION</v>
          </cell>
          <cell r="I3">
            <v>0</v>
          </cell>
          <cell r="J3">
            <v>0</v>
          </cell>
          <cell r="K3">
            <v>2</v>
          </cell>
        </row>
        <row r="4">
          <cell r="A4">
            <v>83</v>
          </cell>
          <cell r="B4" t="str">
            <v>201604V1H351</v>
          </cell>
          <cell r="C4" t="str">
            <v>CHAPELIER</v>
          </cell>
          <cell r="D4" t="str">
            <v>JEROME</v>
          </cell>
          <cell r="E4">
            <v>0</v>
          </cell>
          <cell r="F4" t="str">
            <v>M</v>
          </cell>
          <cell r="G4" t="str">
            <v>VETERAN</v>
          </cell>
          <cell r="H4" t="str">
            <v>PUNARUU TRI</v>
          </cell>
          <cell r="I4">
            <v>0</v>
          </cell>
          <cell r="J4">
            <v>0</v>
          </cell>
          <cell r="K4">
            <v>2</v>
          </cell>
        </row>
        <row r="5">
          <cell r="A5">
            <v>84</v>
          </cell>
          <cell r="B5" t="str">
            <v>201601V2H251</v>
          </cell>
          <cell r="C5" t="str">
            <v>CAMUS</v>
          </cell>
          <cell r="D5" t="str">
            <v>CYRIL</v>
          </cell>
          <cell r="E5">
            <v>0</v>
          </cell>
          <cell r="F5" t="str">
            <v>M</v>
          </cell>
          <cell r="G5" t="str">
            <v>VETERAN</v>
          </cell>
          <cell r="H5" t="str">
            <v>FEI PI</v>
          </cell>
          <cell r="I5">
            <v>0</v>
          </cell>
          <cell r="J5">
            <v>0</v>
          </cell>
          <cell r="K5">
            <v>2</v>
          </cell>
        </row>
        <row r="6">
          <cell r="A6">
            <v>85</v>
          </cell>
          <cell r="B6" t="str">
            <v>201603V1H304</v>
          </cell>
          <cell r="C6" t="str">
            <v>PITON</v>
          </cell>
          <cell r="D6" t="str">
            <v>CHRISTOPHE</v>
          </cell>
          <cell r="E6">
            <v>0</v>
          </cell>
          <cell r="F6" t="str">
            <v>M</v>
          </cell>
          <cell r="G6" t="str">
            <v>VETERAN</v>
          </cell>
          <cell r="H6" t="str">
            <v>KONA TRI</v>
          </cell>
          <cell r="I6">
            <v>0</v>
          </cell>
          <cell r="J6">
            <v>0</v>
          </cell>
          <cell r="K6">
            <v>2</v>
          </cell>
        </row>
        <row r="7">
          <cell r="A7">
            <v>86</v>
          </cell>
          <cell r="B7">
            <v>0</v>
          </cell>
          <cell r="C7" t="str">
            <v>CALVES</v>
          </cell>
          <cell r="D7" t="str">
            <v>RONAN</v>
          </cell>
          <cell r="E7">
            <v>0</v>
          </cell>
          <cell r="F7" t="str">
            <v>M</v>
          </cell>
          <cell r="G7" t="str">
            <v>SENIOR</v>
          </cell>
          <cell r="H7">
            <v>0</v>
          </cell>
          <cell r="I7">
            <v>0</v>
          </cell>
          <cell r="J7">
            <v>0</v>
          </cell>
          <cell r="K7">
            <v>2</v>
          </cell>
        </row>
        <row r="8">
          <cell r="A8">
            <v>87</v>
          </cell>
          <cell r="B8" t="str">
            <v>201607S3F010</v>
          </cell>
          <cell r="C8" t="str">
            <v>RAUBY</v>
          </cell>
          <cell r="D8" t="str">
            <v>GUENAELLE</v>
          </cell>
          <cell r="E8">
            <v>0</v>
          </cell>
          <cell r="F8" t="str">
            <v>F</v>
          </cell>
          <cell r="G8" t="str">
            <v>SENIOR</v>
          </cell>
          <cell r="H8" t="str">
            <v>FTTRI</v>
          </cell>
          <cell r="I8">
            <v>0</v>
          </cell>
          <cell r="J8">
            <v>0</v>
          </cell>
          <cell r="K8">
            <v>2</v>
          </cell>
        </row>
        <row r="9">
          <cell r="A9">
            <v>88</v>
          </cell>
          <cell r="B9">
            <v>0</v>
          </cell>
          <cell r="C9" t="str">
            <v>AGGERI</v>
          </cell>
          <cell r="D9" t="str">
            <v>BRICE</v>
          </cell>
          <cell r="E9">
            <v>0</v>
          </cell>
          <cell r="F9" t="str">
            <v>M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2</v>
          </cell>
        </row>
        <row r="10">
          <cell r="A10">
            <v>89</v>
          </cell>
          <cell r="B10" t="str">
            <v>201607S3F008</v>
          </cell>
          <cell r="C10" t="str">
            <v>DESSE</v>
          </cell>
          <cell r="D10" t="str">
            <v>AURORE</v>
          </cell>
          <cell r="E10">
            <v>0</v>
          </cell>
          <cell r="F10" t="str">
            <v>F</v>
          </cell>
          <cell r="G10" t="str">
            <v>SENIOR</v>
          </cell>
          <cell r="H10" t="str">
            <v>FTTRI</v>
          </cell>
          <cell r="I10">
            <v>0</v>
          </cell>
          <cell r="J10">
            <v>0</v>
          </cell>
          <cell r="K10">
            <v>2</v>
          </cell>
        </row>
        <row r="11">
          <cell r="A11">
            <v>90</v>
          </cell>
          <cell r="C11" t="str">
            <v>THIEME</v>
          </cell>
          <cell r="D11" t="str">
            <v>PIERROT</v>
          </cell>
          <cell r="E11">
            <v>0</v>
          </cell>
          <cell r="F11" t="str">
            <v>M</v>
          </cell>
          <cell r="G11" t="str">
            <v>SENIOR</v>
          </cell>
          <cell r="H11">
            <v>0</v>
          </cell>
          <cell r="I11">
            <v>0</v>
          </cell>
          <cell r="J11">
            <v>0</v>
          </cell>
          <cell r="K11">
            <v>2</v>
          </cell>
        </row>
        <row r="12">
          <cell r="A12">
            <v>91</v>
          </cell>
          <cell r="C12" t="str">
            <v>LOUZE</v>
          </cell>
          <cell r="D12" t="str">
            <v>OLIVIER</v>
          </cell>
          <cell r="E12">
            <v>0</v>
          </cell>
          <cell r="F12" t="str">
            <v>M</v>
          </cell>
          <cell r="G12" t="str">
            <v>SENIOR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</row>
        <row r="13">
          <cell r="A13">
            <v>92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>
            <v>93</v>
          </cell>
          <cell r="B14" t="str">
            <v>201606V2H386</v>
          </cell>
          <cell r="C14" t="str">
            <v>LABROUSSE</v>
          </cell>
          <cell r="D14" t="str">
            <v>OLIVIER</v>
          </cell>
          <cell r="E14">
            <v>0</v>
          </cell>
          <cell r="F14" t="str">
            <v>M</v>
          </cell>
          <cell r="G14" t="str">
            <v>VETERAN</v>
          </cell>
          <cell r="H14" t="str">
            <v>MOOREA NATATION</v>
          </cell>
          <cell r="I14">
            <v>0</v>
          </cell>
          <cell r="J14">
            <v>0</v>
          </cell>
          <cell r="K14">
            <v>2</v>
          </cell>
        </row>
        <row r="15">
          <cell r="A15">
            <v>94</v>
          </cell>
          <cell r="B15" t="str">
            <v>201606S4H387</v>
          </cell>
          <cell r="C15" t="str">
            <v>HOUOT</v>
          </cell>
          <cell r="D15" t="str">
            <v>ETIENNE</v>
          </cell>
          <cell r="E15">
            <v>0</v>
          </cell>
          <cell r="F15" t="str">
            <v>M</v>
          </cell>
          <cell r="G15" t="str">
            <v>SENIOR</v>
          </cell>
          <cell r="H15" t="str">
            <v>MOOREA NATATION</v>
          </cell>
          <cell r="I15">
            <v>0</v>
          </cell>
          <cell r="J15">
            <v>0</v>
          </cell>
          <cell r="K15">
            <v>2</v>
          </cell>
        </row>
        <row r="16">
          <cell r="A16">
            <v>95</v>
          </cell>
          <cell r="B16">
            <v>0</v>
          </cell>
          <cell r="C16" t="str">
            <v>MOURIER</v>
          </cell>
          <cell r="D16" t="str">
            <v>THOMAS</v>
          </cell>
          <cell r="E16">
            <v>0</v>
          </cell>
          <cell r="F16" t="str">
            <v>M</v>
          </cell>
          <cell r="G16" t="str">
            <v>SENIOR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>
            <v>96</v>
          </cell>
          <cell r="B17" t="str">
            <v>201601CAF231</v>
          </cell>
          <cell r="C17" t="str">
            <v>MACHBOEUF</v>
          </cell>
          <cell r="D17" t="str">
            <v>HINATEA</v>
          </cell>
          <cell r="E17">
            <v>0</v>
          </cell>
          <cell r="F17" t="str">
            <v>F</v>
          </cell>
          <cell r="G17" t="str">
            <v>CADET</v>
          </cell>
          <cell r="H17" t="str">
            <v>FEI PI</v>
          </cell>
          <cell r="I17">
            <v>0</v>
          </cell>
          <cell r="J17">
            <v>0</v>
          </cell>
          <cell r="K17">
            <v>2</v>
          </cell>
        </row>
        <row r="18">
          <cell r="A18">
            <v>97</v>
          </cell>
          <cell r="B18" t="str">
            <v>201601V3H233</v>
          </cell>
          <cell r="C18" t="str">
            <v>MACHBOEUF</v>
          </cell>
          <cell r="D18" t="str">
            <v>LAURENT</v>
          </cell>
          <cell r="E18">
            <v>0</v>
          </cell>
          <cell r="F18" t="str">
            <v>M</v>
          </cell>
          <cell r="G18" t="str">
            <v>VETERAN</v>
          </cell>
          <cell r="H18" t="str">
            <v>FEI PI</v>
          </cell>
          <cell r="I18">
            <v>0</v>
          </cell>
          <cell r="J18">
            <v>0</v>
          </cell>
          <cell r="K18">
            <v>2</v>
          </cell>
        </row>
        <row r="19">
          <cell r="A19">
            <v>98</v>
          </cell>
          <cell r="B19" t="str">
            <v>201601V1H315</v>
          </cell>
          <cell r="C19" t="str">
            <v>FERRY</v>
          </cell>
          <cell r="D19" t="str">
            <v>DAVID</v>
          </cell>
          <cell r="E19">
            <v>0</v>
          </cell>
          <cell r="F19" t="str">
            <v>M</v>
          </cell>
          <cell r="G19" t="str">
            <v>VETERAN</v>
          </cell>
          <cell r="H19" t="str">
            <v>FEI PI</v>
          </cell>
          <cell r="I19">
            <v>0</v>
          </cell>
          <cell r="J19">
            <v>0</v>
          </cell>
          <cell r="K19">
            <v>2</v>
          </cell>
        </row>
        <row r="20">
          <cell r="A20">
            <v>99</v>
          </cell>
          <cell r="B20" t="str">
            <v>201604S4H040</v>
          </cell>
          <cell r="C20" t="str">
            <v>ZIJP</v>
          </cell>
          <cell r="D20" t="str">
            <v>SAMUEL</v>
          </cell>
          <cell r="E20">
            <v>0</v>
          </cell>
          <cell r="F20" t="str">
            <v>M</v>
          </cell>
          <cell r="G20" t="str">
            <v>SENIOR</v>
          </cell>
          <cell r="H20" t="str">
            <v>PUNARUU TRI</v>
          </cell>
          <cell r="I20">
            <v>0</v>
          </cell>
          <cell r="J20">
            <v>0</v>
          </cell>
          <cell r="K20">
            <v>2</v>
          </cell>
        </row>
        <row r="21">
          <cell r="A21">
            <v>100</v>
          </cell>
          <cell r="B21">
            <v>0</v>
          </cell>
          <cell r="C21" t="str">
            <v>HEMON</v>
          </cell>
          <cell r="D21" t="str">
            <v>FRANCK</v>
          </cell>
          <cell r="E21">
            <v>0</v>
          </cell>
          <cell r="F21" t="str">
            <v>M</v>
          </cell>
          <cell r="G21" t="str">
            <v>VETERAN</v>
          </cell>
          <cell r="H21">
            <v>0</v>
          </cell>
          <cell r="I21">
            <v>0</v>
          </cell>
          <cell r="J21">
            <v>0</v>
          </cell>
          <cell r="K21">
            <v>2</v>
          </cell>
        </row>
        <row r="22">
          <cell r="A22">
            <v>101</v>
          </cell>
          <cell r="B22">
            <v>0</v>
          </cell>
          <cell r="C22" t="str">
            <v>FLAMAND</v>
          </cell>
          <cell r="D22" t="str">
            <v>BENOIT</v>
          </cell>
          <cell r="E22">
            <v>0</v>
          </cell>
          <cell r="F22" t="str">
            <v>M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</v>
          </cell>
        </row>
        <row r="23">
          <cell r="A23">
            <v>102</v>
          </cell>
          <cell r="B23">
            <v>0</v>
          </cell>
          <cell r="C23" t="str">
            <v>FLAMAND</v>
          </cell>
          <cell r="D23" t="str">
            <v>FABIENNE</v>
          </cell>
          <cell r="E23">
            <v>0</v>
          </cell>
          <cell r="F23" t="str">
            <v>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</v>
          </cell>
        </row>
        <row r="24">
          <cell r="A24">
            <v>103</v>
          </cell>
          <cell r="B24">
            <v>0</v>
          </cell>
          <cell r="C24" t="str">
            <v>MARESCOT</v>
          </cell>
          <cell r="D24" t="str">
            <v>HOANI</v>
          </cell>
          <cell r="E24">
            <v>0</v>
          </cell>
          <cell r="F24" t="str">
            <v>M</v>
          </cell>
          <cell r="G24" t="str">
            <v>SENIOR</v>
          </cell>
          <cell r="H24">
            <v>0</v>
          </cell>
          <cell r="I24">
            <v>0</v>
          </cell>
          <cell r="J24">
            <v>0</v>
          </cell>
          <cell r="K24">
            <v>2</v>
          </cell>
        </row>
        <row r="25">
          <cell r="A25">
            <v>104</v>
          </cell>
          <cell r="B25" t="str">
            <v>201616CAF199</v>
          </cell>
          <cell r="C25" t="str">
            <v>LALLEMENT</v>
          </cell>
          <cell r="D25" t="str">
            <v>EMMY</v>
          </cell>
          <cell r="E25">
            <v>0</v>
          </cell>
          <cell r="F25" t="str">
            <v>F</v>
          </cell>
          <cell r="G25" t="str">
            <v>CADET</v>
          </cell>
          <cell r="H25">
            <v>0</v>
          </cell>
          <cell r="I25">
            <v>0</v>
          </cell>
          <cell r="J25">
            <v>0</v>
          </cell>
          <cell r="K25">
            <v>2</v>
          </cell>
        </row>
        <row r="26">
          <cell r="A26">
            <v>105</v>
          </cell>
          <cell r="B26" t="str">
            <v>201606V4H380</v>
          </cell>
          <cell r="C26" t="str">
            <v>MONIER</v>
          </cell>
          <cell r="D26" t="str">
            <v>CHRISTIAN</v>
          </cell>
          <cell r="E26">
            <v>0</v>
          </cell>
          <cell r="F26" t="str">
            <v>M</v>
          </cell>
          <cell r="G26" t="str">
            <v>VETERAN</v>
          </cell>
          <cell r="H26">
            <v>0</v>
          </cell>
          <cell r="I26">
            <v>0</v>
          </cell>
          <cell r="J26">
            <v>0</v>
          </cell>
          <cell r="K26">
            <v>2</v>
          </cell>
        </row>
        <row r="27">
          <cell r="A27">
            <v>106</v>
          </cell>
          <cell r="B27" t="str">
            <v>201601S3H249</v>
          </cell>
          <cell r="C27" t="str">
            <v>ARAKINO</v>
          </cell>
          <cell r="D27" t="str">
            <v>MAHERA</v>
          </cell>
          <cell r="E27">
            <v>0</v>
          </cell>
          <cell r="F27" t="str">
            <v>M</v>
          </cell>
          <cell r="G27" t="str">
            <v>SENIOR</v>
          </cell>
          <cell r="H27" t="str">
            <v>FEI PI</v>
          </cell>
          <cell r="I27">
            <v>0</v>
          </cell>
          <cell r="J27">
            <v>0</v>
          </cell>
          <cell r="K27">
            <v>2</v>
          </cell>
        </row>
        <row r="28">
          <cell r="A28">
            <v>107</v>
          </cell>
          <cell r="B28" t="str">
            <v>201606V1H382</v>
          </cell>
          <cell r="C28" t="str">
            <v>CHOUREAU</v>
          </cell>
          <cell r="D28" t="str">
            <v>SEBASTIEN</v>
          </cell>
          <cell r="E28">
            <v>0</v>
          </cell>
          <cell r="F28" t="str">
            <v>M</v>
          </cell>
          <cell r="G28" t="str">
            <v>VETERAN</v>
          </cell>
          <cell r="H28" t="str">
            <v>MOOREA NATATION</v>
          </cell>
          <cell r="I28">
            <v>0</v>
          </cell>
          <cell r="J28">
            <v>0</v>
          </cell>
          <cell r="K28">
            <v>2</v>
          </cell>
        </row>
        <row r="29">
          <cell r="A29">
            <v>108</v>
          </cell>
          <cell r="B29">
            <v>0</v>
          </cell>
          <cell r="C29" t="str">
            <v>PETIT</v>
          </cell>
          <cell r="D29" t="str">
            <v>SEBASTIEN</v>
          </cell>
          <cell r="E29">
            <v>0</v>
          </cell>
          <cell r="F29" t="str">
            <v>M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</v>
          </cell>
        </row>
        <row r="30">
          <cell r="A30">
            <v>109</v>
          </cell>
          <cell r="B30">
            <v>0</v>
          </cell>
          <cell r="C30" t="str">
            <v>GOBRAIT</v>
          </cell>
          <cell r="D30" t="str">
            <v>TOANUI</v>
          </cell>
          <cell r="E30">
            <v>0</v>
          </cell>
          <cell r="F30" t="str">
            <v>M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</row>
        <row r="31">
          <cell r="A31">
            <v>110</v>
          </cell>
          <cell r="B31">
            <v>0</v>
          </cell>
          <cell r="C31" t="str">
            <v>GATATA</v>
          </cell>
          <cell r="D31" t="str">
            <v>MANUTAHI</v>
          </cell>
          <cell r="E31">
            <v>0</v>
          </cell>
          <cell r="F31" t="str">
            <v>M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</row>
        <row r="32">
          <cell r="A32">
            <v>111</v>
          </cell>
          <cell r="B32" t="str">
            <v>201601S1F263</v>
          </cell>
          <cell r="C32" t="str">
            <v>MAIHUTI</v>
          </cell>
          <cell r="D32" t="str">
            <v>TEMEHAU</v>
          </cell>
          <cell r="E32">
            <v>0</v>
          </cell>
          <cell r="F32" t="str">
            <v>F</v>
          </cell>
          <cell r="G32" t="str">
            <v>SENIOR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</row>
        <row r="33">
          <cell r="A33">
            <v>112</v>
          </cell>
          <cell r="B33" t="str">
            <v>201610V1F066</v>
          </cell>
          <cell r="C33" t="str">
            <v>OUDIN</v>
          </cell>
          <cell r="D33" t="str">
            <v>GERALDINE</v>
          </cell>
          <cell r="E33">
            <v>0</v>
          </cell>
          <cell r="F33" t="str">
            <v>F</v>
          </cell>
          <cell r="G33" t="str">
            <v>VETERAN</v>
          </cell>
          <cell r="H33" t="str">
            <v>VAHINETRI</v>
          </cell>
          <cell r="I33">
            <v>0</v>
          </cell>
          <cell r="J33">
            <v>0</v>
          </cell>
          <cell r="K33">
            <v>2</v>
          </cell>
        </row>
        <row r="34">
          <cell r="A34">
            <v>113</v>
          </cell>
          <cell r="B34">
            <v>0</v>
          </cell>
          <cell r="C34" t="str">
            <v xml:space="preserve">CASSEL </v>
          </cell>
          <cell r="D34" t="str">
            <v>JEFFRY</v>
          </cell>
          <cell r="E34">
            <v>0</v>
          </cell>
          <cell r="F34" t="str">
            <v>M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</v>
          </cell>
        </row>
        <row r="35">
          <cell r="A35">
            <v>114</v>
          </cell>
          <cell r="B35" t="str">
            <v>201602S4F364</v>
          </cell>
          <cell r="C35" t="str">
            <v>BOUCHONNET</v>
          </cell>
          <cell r="D35" t="str">
            <v>SOPHIE</v>
          </cell>
          <cell r="E35">
            <v>0</v>
          </cell>
          <cell r="F35" t="str">
            <v>F</v>
          </cell>
          <cell r="G35" t="str">
            <v>SENIOR</v>
          </cell>
          <cell r="H35" t="str">
            <v>MARARA TRI</v>
          </cell>
          <cell r="I35">
            <v>0</v>
          </cell>
          <cell r="J35">
            <v>0</v>
          </cell>
          <cell r="K35">
            <v>2</v>
          </cell>
        </row>
        <row r="36">
          <cell r="A36">
            <v>115</v>
          </cell>
          <cell r="B36" t="str">
            <v>201606S2H405</v>
          </cell>
          <cell r="C36" t="str">
            <v>OITO</v>
          </cell>
          <cell r="D36" t="str">
            <v>RAIMOANA</v>
          </cell>
          <cell r="E36">
            <v>0</v>
          </cell>
          <cell r="F36" t="str">
            <v>M</v>
          </cell>
          <cell r="G36" t="str">
            <v>SENIOR</v>
          </cell>
          <cell r="H36" t="str">
            <v>MOOREA NATATION</v>
          </cell>
          <cell r="I36">
            <v>0</v>
          </cell>
          <cell r="J36">
            <v>0</v>
          </cell>
          <cell r="K36">
            <v>2</v>
          </cell>
        </row>
        <row r="37">
          <cell r="A37">
            <v>116</v>
          </cell>
          <cell r="B37">
            <v>0</v>
          </cell>
          <cell r="C37" t="str">
            <v>DEXTER</v>
          </cell>
          <cell r="D37" t="str">
            <v>RONY</v>
          </cell>
          <cell r="E37">
            <v>0</v>
          </cell>
          <cell r="F37" t="str">
            <v>M</v>
          </cell>
          <cell r="G37" t="str">
            <v>VETERAN</v>
          </cell>
          <cell r="H37" t="str">
            <v>VSOP</v>
          </cell>
          <cell r="I37">
            <v>0</v>
          </cell>
          <cell r="J37">
            <v>0</v>
          </cell>
          <cell r="K37">
            <v>2</v>
          </cell>
        </row>
        <row r="38">
          <cell r="A38">
            <v>117</v>
          </cell>
          <cell r="B38">
            <v>0</v>
          </cell>
          <cell r="C38" t="str">
            <v>LUBIN</v>
          </cell>
          <cell r="D38" t="str">
            <v>THOMAS</v>
          </cell>
          <cell r="E38">
            <v>0</v>
          </cell>
          <cell r="F38" t="str">
            <v>M</v>
          </cell>
          <cell r="G38" t="str">
            <v>SENIOR</v>
          </cell>
          <cell r="H38">
            <v>0</v>
          </cell>
          <cell r="I38">
            <v>0</v>
          </cell>
          <cell r="J38">
            <v>0</v>
          </cell>
          <cell r="K38">
            <v>2</v>
          </cell>
        </row>
        <row r="39">
          <cell r="A39">
            <v>118</v>
          </cell>
          <cell r="B39">
            <v>0</v>
          </cell>
          <cell r="C39" t="str">
            <v>CHILDS</v>
          </cell>
          <cell r="D39" t="str">
            <v>VAIARII</v>
          </cell>
          <cell r="E39">
            <v>0</v>
          </cell>
          <cell r="F39" t="str">
            <v>M</v>
          </cell>
          <cell r="G39" t="str">
            <v>SENIOR</v>
          </cell>
          <cell r="H39">
            <v>0</v>
          </cell>
          <cell r="I39">
            <v>0</v>
          </cell>
          <cell r="J39">
            <v>0</v>
          </cell>
          <cell r="K39">
            <v>2</v>
          </cell>
        </row>
        <row r="40">
          <cell r="A40">
            <v>119</v>
          </cell>
          <cell r="B40">
            <v>0</v>
          </cell>
          <cell r="C40" t="str">
            <v>WANE</v>
          </cell>
          <cell r="D40" t="str">
            <v>CEDRIC</v>
          </cell>
          <cell r="E40">
            <v>0</v>
          </cell>
          <cell r="F40" t="str">
            <v>M</v>
          </cell>
          <cell r="G40" t="str">
            <v>SENIOR</v>
          </cell>
          <cell r="H40" t="str">
            <v>AIR TAHITI NUI KONA TRI</v>
          </cell>
          <cell r="I40">
            <v>0</v>
          </cell>
          <cell r="J40">
            <v>0</v>
          </cell>
          <cell r="K40">
            <v>2</v>
          </cell>
        </row>
        <row r="41">
          <cell r="A41">
            <v>120</v>
          </cell>
          <cell r="B41">
            <v>0</v>
          </cell>
          <cell r="C41" t="str">
            <v>MORGANT</v>
          </cell>
          <cell r="D41" t="str">
            <v>VAITE</v>
          </cell>
          <cell r="E41">
            <v>0</v>
          </cell>
          <cell r="F41" t="str">
            <v>F</v>
          </cell>
          <cell r="G41" t="str">
            <v>VETERAN</v>
          </cell>
          <cell r="H41">
            <v>0</v>
          </cell>
          <cell r="I41">
            <v>0</v>
          </cell>
          <cell r="J41">
            <v>0</v>
          </cell>
          <cell r="K41">
            <v>2</v>
          </cell>
        </row>
        <row r="42">
          <cell r="A42">
            <v>121</v>
          </cell>
          <cell r="B42">
            <v>0</v>
          </cell>
          <cell r="C42" t="str">
            <v>ARMOUR LAZZARI</v>
          </cell>
          <cell r="D42" t="str">
            <v>KARILLY</v>
          </cell>
          <cell r="E42">
            <v>0</v>
          </cell>
          <cell r="F42" t="str">
            <v>F</v>
          </cell>
          <cell r="G42" t="str">
            <v>VETERAN</v>
          </cell>
          <cell r="H42">
            <v>0</v>
          </cell>
          <cell r="I42">
            <v>0</v>
          </cell>
          <cell r="J42">
            <v>0</v>
          </cell>
          <cell r="K42">
            <v>2</v>
          </cell>
        </row>
        <row r="43">
          <cell r="A43">
            <v>122</v>
          </cell>
          <cell r="B43">
            <v>0</v>
          </cell>
          <cell r="C43" t="str">
            <v>TARAUFAU</v>
          </cell>
          <cell r="D43" t="str">
            <v>JULIO</v>
          </cell>
          <cell r="E43">
            <v>0</v>
          </cell>
          <cell r="F43" t="str">
            <v>M</v>
          </cell>
          <cell r="G43" t="str">
            <v>VETERAN</v>
          </cell>
          <cell r="H43">
            <v>0</v>
          </cell>
          <cell r="I43">
            <v>0</v>
          </cell>
          <cell r="J43">
            <v>0</v>
          </cell>
          <cell r="K43">
            <v>2</v>
          </cell>
        </row>
        <row r="44">
          <cell r="A44">
            <v>123</v>
          </cell>
          <cell r="B44">
            <v>0</v>
          </cell>
          <cell r="C44" t="str">
            <v>DE LA PINA</v>
          </cell>
          <cell r="D44" t="str">
            <v>VAEA</v>
          </cell>
          <cell r="E44">
            <v>0</v>
          </cell>
          <cell r="F44" t="str">
            <v>F</v>
          </cell>
          <cell r="G44" t="str">
            <v>SENIOR</v>
          </cell>
          <cell r="H44">
            <v>0</v>
          </cell>
          <cell r="I44">
            <v>0</v>
          </cell>
          <cell r="J44">
            <v>0</v>
          </cell>
          <cell r="K44">
            <v>2</v>
          </cell>
        </row>
        <row r="45">
          <cell r="A45">
            <v>124</v>
          </cell>
          <cell r="B45">
            <v>0</v>
          </cell>
          <cell r="C45" t="str">
            <v>LANOE</v>
          </cell>
          <cell r="D45" t="str">
            <v>BRICE</v>
          </cell>
          <cell r="E45">
            <v>0</v>
          </cell>
          <cell r="F45" t="str">
            <v>M</v>
          </cell>
          <cell r="G45" t="str">
            <v>SENIOR</v>
          </cell>
          <cell r="H45">
            <v>0</v>
          </cell>
          <cell r="I45">
            <v>0</v>
          </cell>
          <cell r="J45">
            <v>0</v>
          </cell>
          <cell r="K45">
            <v>2</v>
          </cell>
        </row>
        <row r="46">
          <cell r="A46">
            <v>125</v>
          </cell>
          <cell r="B46">
            <v>0</v>
          </cell>
          <cell r="C46" t="str">
            <v>PEREZ</v>
          </cell>
          <cell r="D46" t="str">
            <v>RUBIO</v>
          </cell>
          <cell r="E46">
            <v>0</v>
          </cell>
          <cell r="F46" t="str">
            <v>M</v>
          </cell>
          <cell r="G46" t="str">
            <v>SENIOR</v>
          </cell>
          <cell r="H46">
            <v>0</v>
          </cell>
          <cell r="I46">
            <v>0</v>
          </cell>
          <cell r="J46">
            <v>0</v>
          </cell>
          <cell r="K46">
            <v>2</v>
          </cell>
        </row>
        <row r="47">
          <cell r="A47">
            <v>126</v>
          </cell>
          <cell r="B47">
            <v>0</v>
          </cell>
          <cell r="C47" t="str">
            <v>BERNAGOUT</v>
          </cell>
          <cell r="D47" t="str">
            <v>SOLENE</v>
          </cell>
          <cell r="E47">
            <v>0</v>
          </cell>
          <cell r="F47" t="str">
            <v>F</v>
          </cell>
          <cell r="G47" t="str">
            <v>SENIOR</v>
          </cell>
          <cell r="H47">
            <v>0</v>
          </cell>
          <cell r="I47">
            <v>0</v>
          </cell>
          <cell r="J47">
            <v>0</v>
          </cell>
          <cell r="K47">
            <v>2</v>
          </cell>
        </row>
        <row r="48">
          <cell r="A48">
            <v>127</v>
          </cell>
          <cell r="B48">
            <v>0</v>
          </cell>
          <cell r="C48" t="str">
            <v>GIAU</v>
          </cell>
          <cell r="D48" t="str">
            <v>AVERII</v>
          </cell>
          <cell r="E48">
            <v>0</v>
          </cell>
          <cell r="F48" t="str">
            <v>F</v>
          </cell>
          <cell r="G48" t="str">
            <v>SENIOR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</row>
        <row r="49">
          <cell r="A49">
            <v>128</v>
          </cell>
          <cell r="B49">
            <v>0</v>
          </cell>
          <cell r="C49" t="str">
            <v>PONT</v>
          </cell>
          <cell r="D49" t="str">
            <v>SERGE</v>
          </cell>
          <cell r="E49">
            <v>0</v>
          </cell>
          <cell r="F49" t="str">
            <v>M</v>
          </cell>
          <cell r="G49" t="str">
            <v>VETERAN</v>
          </cell>
          <cell r="H49">
            <v>0</v>
          </cell>
          <cell r="I49">
            <v>0</v>
          </cell>
          <cell r="J49">
            <v>0</v>
          </cell>
          <cell r="K49">
            <v>2</v>
          </cell>
        </row>
        <row r="50">
          <cell r="A50">
            <v>130</v>
          </cell>
          <cell r="B50">
            <v>0</v>
          </cell>
          <cell r="C50" t="str">
            <v>DUCHEK</v>
          </cell>
          <cell r="D50" t="str">
            <v>GABRIEL</v>
          </cell>
          <cell r="E50">
            <v>0</v>
          </cell>
          <cell r="F50" t="str">
            <v>M</v>
          </cell>
          <cell r="G50" t="str">
            <v>VETERAN</v>
          </cell>
          <cell r="H50">
            <v>0</v>
          </cell>
          <cell r="I50">
            <v>0</v>
          </cell>
          <cell r="J50">
            <v>0</v>
          </cell>
          <cell r="K50">
            <v>2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</row>
      </sheetData>
      <sheetData sheetId="1">
        <row r="2">
          <cell r="B2" t="str">
            <v>N° DOSSARD</v>
          </cell>
          <cell r="C2" t="str">
            <v>Temps</v>
          </cell>
          <cell r="D2" t="str">
            <v>nbts</v>
          </cell>
          <cell r="E2" t="str">
            <v>HH</v>
          </cell>
          <cell r="F2" t="str">
            <v>MM</v>
          </cell>
          <cell r="G2" t="str">
            <v>SS</v>
          </cell>
          <cell r="H2" t="str">
            <v>assemblage</v>
          </cell>
          <cell r="K2" t="str">
            <v>N° DOSSARD</v>
          </cell>
          <cell r="L2" t="str">
            <v>Temps</v>
          </cell>
          <cell r="M2" t="str">
            <v>nbts</v>
          </cell>
          <cell r="N2" t="str">
            <v>HH</v>
          </cell>
          <cell r="O2" t="str">
            <v>MM</v>
          </cell>
          <cell r="P2" t="str">
            <v>SS</v>
          </cell>
          <cell r="Q2" t="str">
            <v>assemblage</v>
          </cell>
          <cell r="T2" t="str">
            <v>N° DOSSARD</v>
          </cell>
          <cell r="U2" t="str">
            <v>Temps</v>
          </cell>
          <cell r="V2" t="str">
            <v>nbts</v>
          </cell>
          <cell r="W2" t="str">
            <v>HH</v>
          </cell>
          <cell r="X2" t="str">
            <v>MM</v>
          </cell>
          <cell r="Y2" t="str">
            <v>SS</v>
          </cell>
          <cell r="Z2" t="str">
            <v>assemblage</v>
          </cell>
        </row>
        <row r="3">
          <cell r="D3">
            <v>0</v>
          </cell>
          <cell r="E3">
            <v>0</v>
          </cell>
          <cell r="F3" t="str">
            <v/>
          </cell>
          <cell r="G3" t="str">
            <v/>
          </cell>
          <cell r="H3" t="str">
            <v/>
          </cell>
          <cell r="M3">
            <v>0</v>
          </cell>
          <cell r="N3">
            <v>0</v>
          </cell>
          <cell r="O3" t="str">
            <v/>
          </cell>
          <cell r="P3" t="str">
            <v/>
          </cell>
          <cell r="Q3" t="str">
            <v/>
          </cell>
          <cell r="T3">
            <v>119</v>
          </cell>
          <cell r="U3">
            <v>3608</v>
          </cell>
          <cell r="V3">
            <v>4</v>
          </cell>
          <cell r="W3">
            <v>0</v>
          </cell>
          <cell r="X3" t="str">
            <v>36</v>
          </cell>
          <cell r="Y3" t="str">
            <v>08</v>
          </cell>
          <cell r="Z3">
            <v>2.5092592592592593E-2</v>
          </cell>
        </row>
        <row r="4">
          <cell r="D4">
            <v>0</v>
          </cell>
          <cell r="E4">
            <v>0</v>
          </cell>
          <cell r="F4" t="str">
            <v/>
          </cell>
          <cell r="G4" t="str">
            <v/>
          </cell>
          <cell r="H4" t="str">
            <v/>
          </cell>
          <cell r="M4">
            <v>0</v>
          </cell>
          <cell r="N4">
            <v>0</v>
          </cell>
          <cell r="O4" t="str">
            <v/>
          </cell>
          <cell r="P4" t="str">
            <v/>
          </cell>
          <cell r="Q4" t="str">
            <v/>
          </cell>
          <cell r="T4">
            <v>86</v>
          </cell>
          <cell r="U4">
            <v>3804</v>
          </cell>
          <cell r="V4">
            <v>4</v>
          </cell>
          <cell r="W4">
            <v>0</v>
          </cell>
          <cell r="X4" t="str">
            <v>38</v>
          </cell>
          <cell r="Y4" t="str">
            <v>04</v>
          </cell>
          <cell r="Z4">
            <v>2.6435185185185187E-2</v>
          </cell>
        </row>
        <row r="5">
          <cell r="D5">
            <v>0</v>
          </cell>
          <cell r="E5">
            <v>0</v>
          </cell>
          <cell r="F5" t="str">
            <v/>
          </cell>
          <cell r="G5" t="str">
            <v/>
          </cell>
          <cell r="H5" t="str">
            <v/>
          </cell>
          <cell r="M5">
            <v>0</v>
          </cell>
          <cell r="N5">
            <v>0</v>
          </cell>
          <cell r="O5" t="str">
            <v/>
          </cell>
          <cell r="P5" t="str">
            <v/>
          </cell>
          <cell r="Q5" t="str">
            <v/>
          </cell>
          <cell r="T5">
            <v>117</v>
          </cell>
          <cell r="U5">
            <v>3839</v>
          </cell>
          <cell r="V5">
            <v>4</v>
          </cell>
          <cell r="W5">
            <v>0</v>
          </cell>
          <cell r="X5" t="str">
            <v>38</v>
          </cell>
          <cell r="Y5" t="str">
            <v>39</v>
          </cell>
          <cell r="Z5">
            <v>2.6840277777777779E-2</v>
          </cell>
        </row>
        <row r="6">
          <cell r="D6">
            <v>0</v>
          </cell>
          <cell r="E6">
            <v>0</v>
          </cell>
          <cell r="F6" t="str">
            <v/>
          </cell>
          <cell r="G6" t="str">
            <v/>
          </cell>
          <cell r="H6" t="str">
            <v/>
          </cell>
          <cell r="M6">
            <v>0</v>
          </cell>
          <cell r="N6">
            <v>0</v>
          </cell>
          <cell r="O6" t="str">
            <v/>
          </cell>
          <cell r="P6" t="str">
            <v/>
          </cell>
          <cell r="Q6" t="str">
            <v/>
          </cell>
          <cell r="T6">
            <v>126</v>
          </cell>
          <cell r="U6">
            <v>4324</v>
          </cell>
          <cell r="V6">
            <v>4</v>
          </cell>
          <cell r="W6">
            <v>0</v>
          </cell>
          <cell r="X6" t="str">
            <v>43</v>
          </cell>
          <cell r="Y6" t="str">
            <v>24</v>
          </cell>
          <cell r="Z6">
            <v>3.0138888888888885E-2</v>
          </cell>
        </row>
        <row r="7">
          <cell r="D7">
            <v>0</v>
          </cell>
          <cell r="E7">
            <v>0</v>
          </cell>
          <cell r="F7" t="str">
            <v/>
          </cell>
          <cell r="G7" t="str">
            <v/>
          </cell>
          <cell r="H7" t="str">
            <v/>
          </cell>
          <cell r="M7">
            <v>0</v>
          </cell>
          <cell r="N7">
            <v>0</v>
          </cell>
          <cell r="O7" t="str">
            <v/>
          </cell>
          <cell r="P7" t="str">
            <v/>
          </cell>
          <cell r="Q7" t="str">
            <v/>
          </cell>
          <cell r="T7">
            <v>85</v>
          </cell>
          <cell r="U7">
            <v>4330</v>
          </cell>
          <cell r="V7">
            <v>4</v>
          </cell>
          <cell r="W7">
            <v>0</v>
          </cell>
          <cell r="X7" t="str">
            <v>43</v>
          </cell>
          <cell r="Y7" t="str">
            <v>30</v>
          </cell>
          <cell r="Z7">
            <v>3.0208333333333334E-2</v>
          </cell>
        </row>
        <row r="8">
          <cell r="D8">
            <v>0</v>
          </cell>
          <cell r="E8">
            <v>0</v>
          </cell>
          <cell r="F8" t="str">
            <v/>
          </cell>
          <cell r="G8" t="str">
            <v/>
          </cell>
          <cell r="H8" t="str">
            <v/>
          </cell>
          <cell r="M8">
            <v>0</v>
          </cell>
          <cell r="N8">
            <v>0</v>
          </cell>
          <cell r="O8" t="str">
            <v/>
          </cell>
          <cell r="P8" t="str">
            <v/>
          </cell>
          <cell r="Q8" t="str">
            <v/>
          </cell>
          <cell r="T8">
            <v>96</v>
          </cell>
          <cell r="U8">
            <v>4437</v>
          </cell>
          <cell r="V8">
            <v>4</v>
          </cell>
          <cell r="W8">
            <v>0</v>
          </cell>
          <cell r="X8" t="str">
            <v>44</v>
          </cell>
          <cell r="Y8" t="str">
            <v>37</v>
          </cell>
          <cell r="Z8">
            <v>3.0983796296296297E-2</v>
          </cell>
        </row>
        <row r="9">
          <cell r="D9">
            <v>0</v>
          </cell>
          <cell r="E9">
            <v>0</v>
          </cell>
          <cell r="F9" t="str">
            <v/>
          </cell>
          <cell r="G9" t="str">
            <v/>
          </cell>
          <cell r="H9" t="str">
            <v/>
          </cell>
          <cell r="M9">
            <v>0</v>
          </cell>
          <cell r="N9">
            <v>0</v>
          </cell>
          <cell r="O9" t="str">
            <v/>
          </cell>
          <cell r="P9" t="str">
            <v/>
          </cell>
          <cell r="Q9" t="str">
            <v/>
          </cell>
          <cell r="T9">
            <v>98</v>
          </cell>
          <cell r="U9">
            <v>4454</v>
          </cell>
          <cell r="V9">
            <v>4</v>
          </cell>
          <cell r="W9">
            <v>0</v>
          </cell>
          <cell r="X9" t="str">
            <v>44</v>
          </cell>
          <cell r="Y9" t="str">
            <v>54</v>
          </cell>
          <cell r="Z9">
            <v>3.1180555555555555E-2</v>
          </cell>
        </row>
        <row r="10">
          <cell r="D10">
            <v>0</v>
          </cell>
          <cell r="E10">
            <v>0</v>
          </cell>
          <cell r="F10" t="str">
            <v/>
          </cell>
          <cell r="G10" t="str">
            <v/>
          </cell>
          <cell r="H10" t="str">
            <v/>
          </cell>
          <cell r="M10">
            <v>0</v>
          </cell>
          <cell r="N10">
            <v>0</v>
          </cell>
          <cell r="O10" t="str">
            <v/>
          </cell>
          <cell r="P10" t="str">
            <v/>
          </cell>
          <cell r="Q10" t="str">
            <v/>
          </cell>
          <cell r="T10">
            <v>95</v>
          </cell>
          <cell r="U10">
            <v>4501</v>
          </cell>
          <cell r="V10">
            <v>4</v>
          </cell>
          <cell r="W10">
            <v>0</v>
          </cell>
          <cell r="X10" t="str">
            <v>45</v>
          </cell>
          <cell r="Y10" t="str">
            <v>01</v>
          </cell>
          <cell r="Z10">
            <v>3.1261574074074074E-2</v>
          </cell>
        </row>
        <row r="11">
          <cell r="D11">
            <v>0</v>
          </cell>
          <cell r="E11">
            <v>0</v>
          </cell>
          <cell r="F11" t="str">
            <v/>
          </cell>
          <cell r="G11" t="str">
            <v/>
          </cell>
          <cell r="H11" t="str">
            <v/>
          </cell>
          <cell r="M11">
            <v>0</v>
          </cell>
          <cell r="N11">
            <v>0</v>
          </cell>
          <cell r="O11" t="str">
            <v/>
          </cell>
          <cell r="P11" t="str">
            <v/>
          </cell>
          <cell r="Q11" t="str">
            <v/>
          </cell>
          <cell r="T11">
            <v>114</v>
          </cell>
          <cell r="U11">
            <v>4509</v>
          </cell>
          <cell r="V11">
            <v>4</v>
          </cell>
          <cell r="W11">
            <v>0</v>
          </cell>
          <cell r="X11" t="str">
            <v>45</v>
          </cell>
          <cell r="Y11" t="str">
            <v>09</v>
          </cell>
          <cell r="Z11">
            <v>3.1354166666666662E-2</v>
          </cell>
        </row>
        <row r="12">
          <cell r="D12">
            <v>0</v>
          </cell>
          <cell r="E12">
            <v>0</v>
          </cell>
          <cell r="F12" t="str">
            <v/>
          </cell>
          <cell r="G12" t="str">
            <v/>
          </cell>
          <cell r="H12" t="str">
            <v/>
          </cell>
          <cell r="M12">
            <v>0</v>
          </cell>
          <cell r="N12">
            <v>0</v>
          </cell>
          <cell r="O12" t="str">
            <v/>
          </cell>
          <cell r="P12" t="str">
            <v/>
          </cell>
          <cell r="Q12" t="str">
            <v/>
          </cell>
          <cell r="T12">
            <v>81</v>
          </cell>
          <cell r="U12">
            <v>4530</v>
          </cell>
          <cell r="V12">
            <v>4</v>
          </cell>
          <cell r="W12">
            <v>0</v>
          </cell>
          <cell r="X12" t="str">
            <v>45</v>
          </cell>
          <cell r="Y12" t="str">
            <v>30</v>
          </cell>
          <cell r="Z12">
            <v>3.1597222222222221E-2</v>
          </cell>
        </row>
        <row r="13">
          <cell r="D13">
            <v>0</v>
          </cell>
          <cell r="E13">
            <v>0</v>
          </cell>
          <cell r="F13" t="str">
            <v/>
          </cell>
          <cell r="G13" t="str">
            <v/>
          </cell>
          <cell r="H13" t="str">
            <v/>
          </cell>
          <cell r="M13">
            <v>0</v>
          </cell>
          <cell r="N13">
            <v>0</v>
          </cell>
          <cell r="O13" t="str">
            <v/>
          </cell>
          <cell r="P13" t="str">
            <v/>
          </cell>
          <cell r="Q13" t="str">
            <v/>
          </cell>
          <cell r="T13">
            <v>97</v>
          </cell>
          <cell r="U13">
            <v>4530</v>
          </cell>
          <cell r="V13">
            <v>4</v>
          </cell>
          <cell r="W13">
            <v>0</v>
          </cell>
          <cell r="X13" t="str">
            <v>45</v>
          </cell>
          <cell r="Y13" t="str">
            <v>30</v>
          </cell>
          <cell r="Z13">
            <v>3.1597222222222221E-2</v>
          </cell>
        </row>
        <row r="14">
          <cell r="D14">
            <v>0</v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M14">
            <v>0</v>
          </cell>
          <cell r="N14">
            <v>0</v>
          </cell>
          <cell r="O14" t="str">
            <v/>
          </cell>
          <cell r="P14" t="str">
            <v/>
          </cell>
          <cell r="Q14" t="str">
            <v/>
          </cell>
          <cell r="T14">
            <v>89</v>
          </cell>
          <cell r="U14">
            <v>4604</v>
          </cell>
          <cell r="V14">
            <v>4</v>
          </cell>
          <cell r="W14">
            <v>0</v>
          </cell>
          <cell r="X14" t="str">
            <v>46</v>
          </cell>
          <cell r="Y14" t="str">
            <v>04</v>
          </cell>
          <cell r="Z14">
            <v>3.1990740740740743E-2</v>
          </cell>
        </row>
        <row r="15">
          <cell r="D15">
            <v>0</v>
          </cell>
          <cell r="E15">
            <v>0</v>
          </cell>
          <cell r="F15" t="str">
            <v/>
          </cell>
          <cell r="G15" t="str">
            <v/>
          </cell>
          <cell r="H15" t="str">
            <v/>
          </cell>
          <cell r="M15">
            <v>0</v>
          </cell>
          <cell r="N15">
            <v>0</v>
          </cell>
          <cell r="O15" t="str">
            <v/>
          </cell>
          <cell r="P15" t="str">
            <v/>
          </cell>
          <cell r="Q15" t="str">
            <v/>
          </cell>
          <cell r="T15">
            <v>125</v>
          </cell>
          <cell r="U15">
            <v>4612</v>
          </cell>
          <cell r="V15">
            <v>4</v>
          </cell>
          <cell r="W15">
            <v>0</v>
          </cell>
          <cell r="X15" t="str">
            <v>46</v>
          </cell>
          <cell r="Y15" t="str">
            <v>12</v>
          </cell>
          <cell r="Z15">
            <v>3.2083333333333332E-2</v>
          </cell>
        </row>
        <row r="16">
          <cell r="D16">
            <v>0</v>
          </cell>
          <cell r="E16">
            <v>0</v>
          </cell>
          <cell r="F16" t="str">
            <v/>
          </cell>
          <cell r="G16" t="str">
            <v/>
          </cell>
          <cell r="H16" t="str">
            <v/>
          </cell>
          <cell r="M16">
            <v>0</v>
          </cell>
          <cell r="N16">
            <v>0</v>
          </cell>
          <cell r="O16" t="str">
            <v/>
          </cell>
          <cell r="P16" t="str">
            <v/>
          </cell>
          <cell r="Q16" t="str">
            <v/>
          </cell>
          <cell r="T16">
            <v>103</v>
          </cell>
          <cell r="U16">
            <v>4626</v>
          </cell>
          <cell r="V16">
            <v>4</v>
          </cell>
          <cell r="W16">
            <v>0</v>
          </cell>
          <cell r="X16" t="str">
            <v>46</v>
          </cell>
          <cell r="Y16" t="str">
            <v>26</v>
          </cell>
          <cell r="Z16">
            <v>3.2245370370370369E-2</v>
          </cell>
        </row>
        <row r="17">
          <cell r="D17">
            <v>0</v>
          </cell>
          <cell r="E17">
            <v>0</v>
          </cell>
          <cell r="F17" t="str">
            <v/>
          </cell>
          <cell r="G17" t="str">
            <v/>
          </cell>
          <cell r="H17" t="str">
            <v/>
          </cell>
          <cell r="M17">
            <v>0</v>
          </cell>
          <cell r="N17">
            <v>0</v>
          </cell>
          <cell r="O17" t="str">
            <v/>
          </cell>
          <cell r="P17" t="str">
            <v/>
          </cell>
          <cell r="Q17" t="str">
            <v/>
          </cell>
          <cell r="T17">
            <v>99</v>
          </cell>
          <cell r="U17">
            <v>4635</v>
          </cell>
          <cell r="V17">
            <v>4</v>
          </cell>
          <cell r="W17">
            <v>0</v>
          </cell>
          <cell r="X17" t="str">
            <v>46</v>
          </cell>
          <cell r="Y17" t="str">
            <v>35</v>
          </cell>
          <cell r="Z17">
            <v>3.2349537037037038E-2</v>
          </cell>
        </row>
        <row r="18">
          <cell r="D18">
            <v>0</v>
          </cell>
          <cell r="E18">
            <v>0</v>
          </cell>
          <cell r="F18" t="str">
            <v/>
          </cell>
          <cell r="G18" t="str">
            <v/>
          </cell>
          <cell r="H18" t="str">
            <v/>
          </cell>
          <cell r="M18">
            <v>0</v>
          </cell>
          <cell r="N18">
            <v>0</v>
          </cell>
          <cell r="O18" t="str">
            <v/>
          </cell>
          <cell r="P18" t="str">
            <v/>
          </cell>
          <cell r="Q18" t="str">
            <v/>
          </cell>
          <cell r="T18">
            <v>87</v>
          </cell>
          <cell r="U18">
            <v>4658</v>
          </cell>
          <cell r="V18">
            <v>4</v>
          </cell>
          <cell r="W18">
            <v>0</v>
          </cell>
          <cell r="X18" t="str">
            <v>46</v>
          </cell>
          <cell r="Y18" t="str">
            <v>58</v>
          </cell>
          <cell r="Z18">
            <v>3.2615740740740744E-2</v>
          </cell>
        </row>
        <row r="19">
          <cell r="D19">
            <v>0</v>
          </cell>
          <cell r="E19">
            <v>0</v>
          </cell>
          <cell r="F19" t="str">
            <v/>
          </cell>
          <cell r="G19" t="str">
            <v/>
          </cell>
          <cell r="H19" t="str">
            <v/>
          </cell>
          <cell r="M19">
            <v>0</v>
          </cell>
          <cell r="N19">
            <v>0</v>
          </cell>
          <cell r="O19" t="str">
            <v/>
          </cell>
          <cell r="P19" t="str">
            <v/>
          </cell>
          <cell r="Q19" t="str">
            <v/>
          </cell>
          <cell r="T19">
            <v>101</v>
          </cell>
          <cell r="U19">
            <v>4742</v>
          </cell>
          <cell r="V19">
            <v>4</v>
          </cell>
          <cell r="W19">
            <v>0</v>
          </cell>
          <cell r="X19" t="str">
            <v>47</v>
          </cell>
          <cell r="Y19" t="str">
            <v>42</v>
          </cell>
          <cell r="Z19">
            <v>3.3125000000000002E-2</v>
          </cell>
        </row>
        <row r="20">
          <cell r="D20">
            <v>0</v>
          </cell>
          <cell r="E20">
            <v>0</v>
          </cell>
          <cell r="F20" t="str">
            <v/>
          </cell>
          <cell r="G20" t="str">
            <v/>
          </cell>
          <cell r="H20" t="str">
            <v/>
          </cell>
          <cell r="M20">
            <v>0</v>
          </cell>
          <cell r="N20">
            <v>0</v>
          </cell>
          <cell r="O20" t="str">
            <v/>
          </cell>
          <cell r="P20" t="str">
            <v/>
          </cell>
          <cell r="Q20" t="str">
            <v/>
          </cell>
          <cell r="T20">
            <v>124</v>
          </cell>
          <cell r="U20">
            <v>4849</v>
          </cell>
          <cell r="V20">
            <v>4</v>
          </cell>
          <cell r="W20">
            <v>0</v>
          </cell>
          <cell r="X20" t="str">
            <v>48</v>
          </cell>
          <cell r="Y20" t="str">
            <v>49</v>
          </cell>
          <cell r="Z20">
            <v>3.3900462962962966E-2</v>
          </cell>
        </row>
        <row r="21">
          <cell r="D21">
            <v>0</v>
          </cell>
          <cell r="E21">
            <v>0</v>
          </cell>
          <cell r="F21" t="str">
            <v/>
          </cell>
          <cell r="G21" t="str">
            <v/>
          </cell>
          <cell r="H21" t="str">
            <v/>
          </cell>
          <cell r="M21">
            <v>0</v>
          </cell>
          <cell r="N21">
            <v>0</v>
          </cell>
          <cell r="O21" t="str">
            <v/>
          </cell>
          <cell r="P21" t="str">
            <v/>
          </cell>
          <cell r="Q21" t="str">
            <v/>
          </cell>
          <cell r="T21">
            <v>91</v>
          </cell>
          <cell r="U21">
            <v>4924</v>
          </cell>
          <cell r="V21">
            <v>4</v>
          </cell>
          <cell r="W21">
            <v>0</v>
          </cell>
          <cell r="X21" t="str">
            <v>49</v>
          </cell>
          <cell r="Y21" t="str">
            <v>24</v>
          </cell>
          <cell r="Z21">
            <v>3.4305555555555554E-2</v>
          </cell>
        </row>
        <row r="22">
          <cell r="D22">
            <v>0</v>
          </cell>
          <cell r="E22">
            <v>0</v>
          </cell>
          <cell r="F22" t="str">
            <v/>
          </cell>
          <cell r="G22" t="str">
            <v/>
          </cell>
          <cell r="H22" t="str">
            <v/>
          </cell>
          <cell r="M22">
            <v>0</v>
          </cell>
          <cell r="N22">
            <v>0</v>
          </cell>
          <cell r="O22" t="str">
            <v/>
          </cell>
          <cell r="P22" t="str">
            <v/>
          </cell>
          <cell r="Q22" t="str">
            <v/>
          </cell>
          <cell r="T22">
            <v>83</v>
          </cell>
          <cell r="U22">
            <v>4933</v>
          </cell>
          <cell r="V22">
            <v>4</v>
          </cell>
          <cell r="W22">
            <v>0</v>
          </cell>
          <cell r="X22" t="str">
            <v>49</v>
          </cell>
          <cell r="Y22" t="str">
            <v>33</v>
          </cell>
          <cell r="Z22">
            <v>3.4409722222222223E-2</v>
          </cell>
        </row>
        <row r="23">
          <cell r="D23">
            <v>0</v>
          </cell>
          <cell r="E23">
            <v>0</v>
          </cell>
          <cell r="F23" t="str">
            <v/>
          </cell>
          <cell r="G23" t="str">
            <v/>
          </cell>
          <cell r="H23" t="str">
            <v/>
          </cell>
          <cell r="M23">
            <v>0</v>
          </cell>
          <cell r="N23">
            <v>0</v>
          </cell>
          <cell r="O23" t="str">
            <v/>
          </cell>
          <cell r="P23" t="str">
            <v/>
          </cell>
          <cell r="Q23" t="str">
            <v/>
          </cell>
          <cell r="T23">
            <v>121</v>
          </cell>
          <cell r="U23">
            <v>5007</v>
          </cell>
          <cell r="V23">
            <v>4</v>
          </cell>
          <cell r="W23">
            <v>0</v>
          </cell>
          <cell r="X23" t="str">
            <v>50</v>
          </cell>
          <cell r="Y23" t="str">
            <v>07</v>
          </cell>
          <cell r="Z23">
            <v>3.4803240740740739E-2</v>
          </cell>
        </row>
        <row r="24">
          <cell r="D24">
            <v>0</v>
          </cell>
          <cell r="E24">
            <v>0</v>
          </cell>
          <cell r="F24" t="str">
            <v/>
          </cell>
          <cell r="G24" t="str">
            <v/>
          </cell>
          <cell r="H24" t="str">
            <v/>
          </cell>
          <cell r="M24">
            <v>0</v>
          </cell>
          <cell r="N24">
            <v>0</v>
          </cell>
          <cell r="O24" t="str">
            <v/>
          </cell>
          <cell r="P24" t="str">
            <v/>
          </cell>
          <cell r="Q24" t="str">
            <v/>
          </cell>
          <cell r="T24">
            <v>105</v>
          </cell>
          <cell r="U24">
            <v>5009</v>
          </cell>
          <cell r="V24">
            <v>4</v>
          </cell>
          <cell r="W24">
            <v>0</v>
          </cell>
          <cell r="X24" t="str">
            <v>50</v>
          </cell>
          <cell r="Y24" t="str">
            <v>09</v>
          </cell>
          <cell r="Z24">
            <v>3.4826388888888886E-2</v>
          </cell>
        </row>
        <row r="25">
          <cell r="D25">
            <v>0</v>
          </cell>
          <cell r="E25">
            <v>0</v>
          </cell>
          <cell r="F25" t="str">
            <v/>
          </cell>
          <cell r="G25" t="str">
            <v/>
          </cell>
          <cell r="H25" t="str">
            <v/>
          </cell>
          <cell r="M25">
            <v>0</v>
          </cell>
          <cell r="N25">
            <v>0</v>
          </cell>
          <cell r="O25" t="str">
            <v/>
          </cell>
          <cell r="P25" t="str">
            <v/>
          </cell>
          <cell r="Q25" t="str">
            <v/>
          </cell>
          <cell r="T25">
            <v>106</v>
          </cell>
          <cell r="U25">
            <v>5036</v>
          </cell>
          <cell r="V25">
            <v>4</v>
          </cell>
          <cell r="W25">
            <v>0</v>
          </cell>
          <cell r="X25" t="str">
            <v>50</v>
          </cell>
          <cell r="Y25" t="str">
            <v>36</v>
          </cell>
          <cell r="Z25">
            <v>3.5138888888888893E-2</v>
          </cell>
        </row>
        <row r="26">
          <cell r="D26">
            <v>0</v>
          </cell>
          <cell r="E26">
            <v>0</v>
          </cell>
          <cell r="F26" t="str">
            <v/>
          </cell>
          <cell r="G26" t="str">
            <v/>
          </cell>
          <cell r="H26" t="str">
            <v/>
          </cell>
          <cell r="M26">
            <v>0</v>
          </cell>
          <cell r="N26">
            <v>0</v>
          </cell>
          <cell r="O26" t="str">
            <v/>
          </cell>
          <cell r="P26" t="str">
            <v/>
          </cell>
          <cell r="Q26" t="str">
            <v/>
          </cell>
          <cell r="T26">
            <v>94</v>
          </cell>
          <cell r="U26">
            <v>5157</v>
          </cell>
          <cell r="V26">
            <v>4</v>
          </cell>
          <cell r="W26">
            <v>0</v>
          </cell>
          <cell r="X26" t="str">
            <v>51</v>
          </cell>
          <cell r="Y26" t="str">
            <v>57</v>
          </cell>
          <cell r="Z26">
            <v>3.6076388888888887E-2</v>
          </cell>
        </row>
        <row r="27">
          <cell r="D27">
            <v>0</v>
          </cell>
          <cell r="E27">
            <v>0</v>
          </cell>
          <cell r="F27" t="str">
            <v/>
          </cell>
          <cell r="G27" t="str">
            <v/>
          </cell>
          <cell r="H27" t="str">
            <v/>
          </cell>
          <cell r="M27">
            <v>0</v>
          </cell>
          <cell r="N27">
            <v>0</v>
          </cell>
          <cell r="O27" t="str">
            <v/>
          </cell>
          <cell r="P27" t="str">
            <v/>
          </cell>
          <cell r="Q27" t="str">
            <v/>
          </cell>
          <cell r="T27">
            <v>93</v>
          </cell>
          <cell r="U27">
            <v>5157</v>
          </cell>
          <cell r="V27">
            <v>4</v>
          </cell>
          <cell r="W27">
            <v>0</v>
          </cell>
          <cell r="X27" t="str">
            <v>51</v>
          </cell>
          <cell r="Y27" t="str">
            <v>57</v>
          </cell>
          <cell r="Z27">
            <v>3.6076388888888887E-2</v>
          </cell>
        </row>
        <row r="28">
          <cell r="D28">
            <v>0</v>
          </cell>
          <cell r="E28">
            <v>0</v>
          </cell>
          <cell r="F28" t="str">
            <v/>
          </cell>
          <cell r="G28" t="str">
            <v/>
          </cell>
          <cell r="H28" t="str">
            <v/>
          </cell>
          <cell r="M28">
            <v>0</v>
          </cell>
          <cell r="N28">
            <v>0</v>
          </cell>
          <cell r="O28" t="str">
            <v/>
          </cell>
          <cell r="P28" t="str">
            <v/>
          </cell>
          <cell r="Q28" t="str">
            <v/>
          </cell>
          <cell r="T28">
            <v>128</v>
          </cell>
          <cell r="U28">
            <v>5323</v>
          </cell>
          <cell r="V28">
            <v>4</v>
          </cell>
          <cell r="W28">
            <v>0</v>
          </cell>
          <cell r="X28" t="str">
            <v>53</v>
          </cell>
          <cell r="Y28" t="str">
            <v>23</v>
          </cell>
          <cell r="Z28">
            <v>3.7071759259259256E-2</v>
          </cell>
        </row>
        <row r="29">
          <cell r="D29">
            <v>0</v>
          </cell>
          <cell r="E29">
            <v>0</v>
          </cell>
          <cell r="F29" t="str">
            <v/>
          </cell>
          <cell r="G29" t="str">
            <v/>
          </cell>
          <cell r="H29" t="str">
            <v/>
          </cell>
          <cell r="M29">
            <v>0</v>
          </cell>
          <cell r="N29">
            <v>0</v>
          </cell>
          <cell r="O29" t="str">
            <v/>
          </cell>
          <cell r="P29" t="str">
            <v/>
          </cell>
          <cell r="Q29" t="str">
            <v/>
          </cell>
          <cell r="T29">
            <v>116</v>
          </cell>
          <cell r="U29">
            <v>5323</v>
          </cell>
          <cell r="V29">
            <v>4</v>
          </cell>
          <cell r="W29">
            <v>0</v>
          </cell>
          <cell r="X29" t="str">
            <v>53</v>
          </cell>
          <cell r="Y29" t="str">
            <v>23</v>
          </cell>
          <cell r="Z29">
            <v>3.7071759259259256E-2</v>
          </cell>
        </row>
        <row r="30">
          <cell r="D30">
            <v>0</v>
          </cell>
          <cell r="E30">
            <v>0</v>
          </cell>
          <cell r="F30" t="str">
            <v/>
          </cell>
          <cell r="G30" t="str">
            <v/>
          </cell>
          <cell r="H30" t="str">
            <v/>
          </cell>
          <cell r="M30">
            <v>0</v>
          </cell>
          <cell r="N30">
            <v>0</v>
          </cell>
          <cell r="O30" t="str">
            <v/>
          </cell>
          <cell r="P30" t="str">
            <v/>
          </cell>
          <cell r="Q30" t="str">
            <v/>
          </cell>
          <cell r="T30">
            <v>112</v>
          </cell>
          <cell r="U30">
            <v>5323</v>
          </cell>
          <cell r="V30">
            <v>4</v>
          </cell>
          <cell r="W30">
            <v>0</v>
          </cell>
          <cell r="X30" t="str">
            <v>53</v>
          </cell>
          <cell r="Y30" t="str">
            <v>23</v>
          </cell>
          <cell r="Z30">
            <v>3.7071759259259256E-2</v>
          </cell>
        </row>
        <row r="31">
          <cell r="D31">
            <v>0</v>
          </cell>
          <cell r="E31">
            <v>0</v>
          </cell>
          <cell r="F31" t="str">
            <v/>
          </cell>
          <cell r="G31" t="str">
            <v/>
          </cell>
          <cell r="H31" t="str">
            <v/>
          </cell>
          <cell r="M31">
            <v>0</v>
          </cell>
          <cell r="N31">
            <v>0</v>
          </cell>
          <cell r="O31" t="str">
            <v/>
          </cell>
          <cell r="P31" t="str">
            <v/>
          </cell>
          <cell r="Q31" t="str">
            <v/>
          </cell>
          <cell r="T31">
            <v>118</v>
          </cell>
          <cell r="U31">
            <v>5404</v>
          </cell>
          <cell r="V31">
            <v>4</v>
          </cell>
          <cell r="W31">
            <v>0</v>
          </cell>
          <cell r="X31" t="str">
            <v>54</v>
          </cell>
          <cell r="Y31" t="str">
            <v>04</v>
          </cell>
          <cell r="Z31">
            <v>3.75462962962963E-2</v>
          </cell>
        </row>
        <row r="32">
          <cell r="D32">
            <v>0</v>
          </cell>
          <cell r="E32">
            <v>0</v>
          </cell>
          <cell r="F32" t="str">
            <v/>
          </cell>
          <cell r="G32" t="str">
            <v/>
          </cell>
          <cell r="H32" t="str">
            <v/>
          </cell>
          <cell r="M32">
            <v>0</v>
          </cell>
          <cell r="N32">
            <v>0</v>
          </cell>
          <cell r="O32" t="str">
            <v/>
          </cell>
          <cell r="P32" t="str">
            <v/>
          </cell>
          <cell r="Q32" t="str">
            <v/>
          </cell>
          <cell r="T32">
            <v>100</v>
          </cell>
          <cell r="U32">
            <v>5433</v>
          </cell>
          <cell r="V32">
            <v>4</v>
          </cell>
          <cell r="W32">
            <v>0</v>
          </cell>
          <cell r="X32" t="str">
            <v>54</v>
          </cell>
          <cell r="Y32" t="str">
            <v>33</v>
          </cell>
          <cell r="Z32">
            <v>3.788194444444444E-2</v>
          </cell>
        </row>
        <row r="33">
          <cell r="D33">
            <v>0</v>
          </cell>
          <cell r="E33">
            <v>0</v>
          </cell>
          <cell r="F33" t="str">
            <v/>
          </cell>
          <cell r="G33" t="str">
            <v/>
          </cell>
          <cell r="H33" t="str">
            <v/>
          </cell>
          <cell r="M33">
            <v>0</v>
          </cell>
          <cell r="N33">
            <v>0</v>
          </cell>
          <cell r="O33" t="str">
            <v/>
          </cell>
          <cell r="P33" t="str">
            <v/>
          </cell>
          <cell r="Q33" t="str">
            <v/>
          </cell>
          <cell r="T33">
            <v>120</v>
          </cell>
          <cell r="U33">
            <v>5557</v>
          </cell>
          <cell r="V33">
            <v>4</v>
          </cell>
          <cell r="W33">
            <v>0</v>
          </cell>
          <cell r="X33" t="str">
            <v>55</v>
          </cell>
          <cell r="Y33" t="str">
            <v>57</v>
          </cell>
          <cell r="Z33">
            <v>3.8854166666666669E-2</v>
          </cell>
        </row>
        <row r="34">
          <cell r="D34">
            <v>0</v>
          </cell>
          <cell r="E34">
            <v>0</v>
          </cell>
          <cell r="F34" t="str">
            <v/>
          </cell>
          <cell r="G34" t="str">
            <v/>
          </cell>
          <cell r="H34" t="str">
            <v/>
          </cell>
          <cell r="M34">
            <v>0</v>
          </cell>
          <cell r="N34">
            <v>0</v>
          </cell>
          <cell r="O34" t="str">
            <v/>
          </cell>
          <cell r="P34" t="str">
            <v/>
          </cell>
          <cell r="Q34" t="str">
            <v/>
          </cell>
          <cell r="T34">
            <v>90</v>
          </cell>
          <cell r="U34">
            <v>5718</v>
          </cell>
          <cell r="V34">
            <v>4</v>
          </cell>
          <cell r="W34">
            <v>0</v>
          </cell>
          <cell r="X34" t="str">
            <v>57</v>
          </cell>
          <cell r="Y34" t="str">
            <v>18</v>
          </cell>
          <cell r="Z34">
            <v>3.9791666666666663E-2</v>
          </cell>
        </row>
        <row r="35">
          <cell r="D35">
            <v>0</v>
          </cell>
          <cell r="E35">
            <v>0</v>
          </cell>
          <cell r="F35" t="str">
            <v/>
          </cell>
          <cell r="G35" t="str">
            <v/>
          </cell>
          <cell r="H35" t="str">
            <v/>
          </cell>
          <cell r="M35">
            <v>0</v>
          </cell>
          <cell r="N35">
            <v>0</v>
          </cell>
          <cell r="O35" t="str">
            <v/>
          </cell>
          <cell r="P35" t="str">
            <v/>
          </cell>
          <cell r="Q35" t="str">
            <v/>
          </cell>
          <cell r="T35">
            <v>130</v>
          </cell>
          <cell r="U35">
            <v>5839</v>
          </cell>
          <cell r="V35">
            <v>4</v>
          </cell>
          <cell r="W35">
            <v>0</v>
          </cell>
          <cell r="X35" t="str">
            <v>58</v>
          </cell>
          <cell r="Y35" t="str">
            <v>39</v>
          </cell>
          <cell r="Z35">
            <v>4.0729166666666664E-2</v>
          </cell>
        </row>
        <row r="36">
          <cell r="D36">
            <v>0</v>
          </cell>
          <cell r="E36">
            <v>0</v>
          </cell>
          <cell r="F36" t="str">
            <v/>
          </cell>
          <cell r="G36" t="str">
            <v/>
          </cell>
          <cell r="H36" t="str">
            <v/>
          </cell>
          <cell r="M36">
            <v>0</v>
          </cell>
          <cell r="N36">
            <v>0</v>
          </cell>
          <cell r="O36" t="str">
            <v/>
          </cell>
          <cell r="P36" t="str">
            <v/>
          </cell>
          <cell r="Q36" t="str">
            <v/>
          </cell>
          <cell r="T36">
            <v>102</v>
          </cell>
          <cell r="U36">
            <v>10000</v>
          </cell>
          <cell r="V36">
            <v>5</v>
          </cell>
          <cell r="W36" t="str">
            <v>1</v>
          </cell>
          <cell r="X36" t="str">
            <v>00</v>
          </cell>
          <cell r="Y36" t="str">
            <v>00</v>
          </cell>
          <cell r="Z36">
            <v>4.1666666666666664E-2</v>
          </cell>
        </row>
        <row r="37">
          <cell r="D37">
            <v>0</v>
          </cell>
          <cell r="E37">
            <v>0</v>
          </cell>
          <cell r="F37" t="str">
            <v/>
          </cell>
          <cell r="G37" t="str">
            <v/>
          </cell>
          <cell r="H37" t="str">
            <v/>
          </cell>
          <cell r="M37">
            <v>0</v>
          </cell>
          <cell r="N37">
            <v>0</v>
          </cell>
          <cell r="O37" t="str">
            <v/>
          </cell>
          <cell r="P37" t="str">
            <v/>
          </cell>
          <cell r="Q37" t="str">
            <v/>
          </cell>
          <cell r="T37">
            <v>115</v>
          </cell>
          <cell r="U37">
            <v>10000</v>
          </cell>
          <cell r="V37">
            <v>5</v>
          </cell>
          <cell r="W37" t="str">
            <v>1</v>
          </cell>
          <cell r="X37" t="str">
            <v>00</v>
          </cell>
          <cell r="Y37" t="str">
            <v>00</v>
          </cell>
          <cell r="Z37">
            <v>4.1666666666666664E-2</v>
          </cell>
        </row>
        <row r="38">
          <cell r="D38">
            <v>0</v>
          </cell>
          <cell r="E38">
            <v>0</v>
          </cell>
          <cell r="F38" t="str">
            <v/>
          </cell>
          <cell r="G38" t="str">
            <v/>
          </cell>
          <cell r="H38" t="str">
            <v/>
          </cell>
          <cell r="M38">
            <v>0</v>
          </cell>
          <cell r="N38">
            <v>0</v>
          </cell>
          <cell r="O38" t="str">
            <v/>
          </cell>
          <cell r="P38" t="str">
            <v/>
          </cell>
          <cell r="Q38" t="str">
            <v/>
          </cell>
          <cell r="T38">
            <v>82</v>
          </cell>
          <cell r="U38">
            <v>10100</v>
          </cell>
          <cell r="V38">
            <v>5</v>
          </cell>
          <cell r="W38" t="str">
            <v>1</v>
          </cell>
          <cell r="X38" t="str">
            <v>01</v>
          </cell>
          <cell r="Y38" t="str">
            <v>00</v>
          </cell>
          <cell r="Z38">
            <v>4.2361111111111106E-2</v>
          </cell>
        </row>
        <row r="39">
          <cell r="D39">
            <v>0</v>
          </cell>
          <cell r="E39">
            <v>0</v>
          </cell>
          <cell r="F39" t="str">
            <v/>
          </cell>
          <cell r="G39" t="str">
            <v/>
          </cell>
          <cell r="H39" t="str">
            <v/>
          </cell>
          <cell r="M39">
            <v>0</v>
          </cell>
          <cell r="N39">
            <v>0</v>
          </cell>
          <cell r="O39" t="str">
            <v/>
          </cell>
          <cell r="P39" t="str">
            <v/>
          </cell>
          <cell r="Q39" t="str">
            <v/>
          </cell>
          <cell r="T39">
            <v>123</v>
          </cell>
          <cell r="U39">
            <v>10200</v>
          </cell>
          <cell r="V39">
            <v>5</v>
          </cell>
          <cell r="W39" t="str">
            <v>1</v>
          </cell>
          <cell r="X39" t="str">
            <v>02</v>
          </cell>
          <cell r="Y39" t="str">
            <v>00</v>
          </cell>
          <cell r="Z39">
            <v>4.3055555555555562E-2</v>
          </cell>
        </row>
        <row r="40">
          <cell r="D40">
            <v>0</v>
          </cell>
          <cell r="E40">
            <v>0</v>
          </cell>
          <cell r="F40" t="str">
            <v/>
          </cell>
          <cell r="G40" t="str">
            <v/>
          </cell>
          <cell r="H40" t="str">
            <v/>
          </cell>
          <cell r="M40">
            <v>0</v>
          </cell>
          <cell r="N40">
            <v>0</v>
          </cell>
          <cell r="O40" t="str">
            <v/>
          </cell>
          <cell r="P40" t="str">
            <v/>
          </cell>
          <cell r="Q40" t="str">
            <v/>
          </cell>
          <cell r="T40">
            <v>122</v>
          </cell>
          <cell r="U40">
            <v>10300</v>
          </cell>
          <cell r="V40">
            <v>5</v>
          </cell>
          <cell r="W40" t="str">
            <v>1</v>
          </cell>
          <cell r="X40" t="str">
            <v>03</v>
          </cell>
          <cell r="Y40" t="str">
            <v>00</v>
          </cell>
          <cell r="Z40">
            <v>4.3750000000000004E-2</v>
          </cell>
        </row>
        <row r="41">
          <cell r="D41">
            <v>0</v>
          </cell>
          <cell r="E41">
            <v>0</v>
          </cell>
          <cell r="F41" t="str">
            <v/>
          </cell>
          <cell r="G41" t="str">
            <v/>
          </cell>
          <cell r="H41" t="str">
            <v/>
          </cell>
          <cell r="M41">
            <v>0</v>
          </cell>
          <cell r="N41">
            <v>0</v>
          </cell>
          <cell r="O41" t="str">
            <v/>
          </cell>
          <cell r="P41" t="str">
            <v/>
          </cell>
          <cell r="Q41" t="str">
            <v/>
          </cell>
          <cell r="T41">
            <v>127</v>
          </cell>
          <cell r="U41">
            <v>10600</v>
          </cell>
          <cell r="V41">
            <v>5</v>
          </cell>
          <cell r="W41" t="str">
            <v>1</v>
          </cell>
          <cell r="X41" t="str">
            <v>06</v>
          </cell>
          <cell r="Y41" t="str">
            <v>00</v>
          </cell>
          <cell r="Z41">
            <v>4.5833333333333337E-2</v>
          </cell>
        </row>
        <row r="42">
          <cell r="D42">
            <v>0</v>
          </cell>
          <cell r="E42">
            <v>0</v>
          </cell>
          <cell r="F42" t="str">
            <v/>
          </cell>
          <cell r="G42" t="str">
            <v/>
          </cell>
          <cell r="H42" t="str">
            <v/>
          </cell>
          <cell r="M42">
            <v>0</v>
          </cell>
          <cell r="N42">
            <v>0</v>
          </cell>
          <cell r="O42" t="str">
            <v/>
          </cell>
          <cell r="P42" t="str">
            <v/>
          </cell>
          <cell r="Q42" t="str">
            <v/>
          </cell>
          <cell r="V42">
            <v>0</v>
          </cell>
          <cell r="W42">
            <v>0</v>
          </cell>
          <cell r="X42" t="str">
            <v/>
          </cell>
          <cell r="Y42" t="str">
            <v/>
          </cell>
          <cell r="Z42" t="str">
            <v/>
          </cell>
        </row>
        <row r="43">
          <cell r="D43">
            <v>0</v>
          </cell>
          <cell r="E43">
            <v>0</v>
          </cell>
          <cell r="F43" t="str">
            <v/>
          </cell>
          <cell r="G43" t="str">
            <v/>
          </cell>
          <cell r="H43" t="str">
            <v/>
          </cell>
          <cell r="M43">
            <v>0</v>
          </cell>
          <cell r="N43">
            <v>0</v>
          </cell>
          <cell r="O43" t="str">
            <v/>
          </cell>
          <cell r="P43" t="str">
            <v/>
          </cell>
          <cell r="Q43" t="str">
            <v/>
          </cell>
          <cell r="V43">
            <v>0</v>
          </cell>
          <cell r="W43">
            <v>0</v>
          </cell>
          <cell r="X43" t="str">
            <v/>
          </cell>
          <cell r="Y43" t="str">
            <v/>
          </cell>
          <cell r="Z43" t="str">
            <v/>
          </cell>
        </row>
        <row r="44">
          <cell r="D44">
            <v>0</v>
          </cell>
          <cell r="E44">
            <v>0</v>
          </cell>
          <cell r="F44" t="str">
            <v/>
          </cell>
          <cell r="G44" t="str">
            <v/>
          </cell>
          <cell r="H44" t="str">
            <v/>
          </cell>
          <cell r="M44">
            <v>0</v>
          </cell>
          <cell r="N44">
            <v>0</v>
          </cell>
          <cell r="O44" t="str">
            <v/>
          </cell>
          <cell r="P44" t="str">
            <v/>
          </cell>
          <cell r="Q44" t="str">
            <v/>
          </cell>
          <cell r="V44">
            <v>0</v>
          </cell>
          <cell r="W44">
            <v>0</v>
          </cell>
          <cell r="X44" t="str">
            <v/>
          </cell>
          <cell r="Y44" t="str">
            <v/>
          </cell>
          <cell r="Z44" t="str">
            <v/>
          </cell>
        </row>
        <row r="45">
          <cell r="D45">
            <v>0</v>
          </cell>
          <cell r="E45">
            <v>0</v>
          </cell>
          <cell r="F45" t="str">
            <v/>
          </cell>
          <cell r="G45" t="str">
            <v/>
          </cell>
          <cell r="H45" t="str">
            <v/>
          </cell>
          <cell r="M45">
            <v>0</v>
          </cell>
          <cell r="N45">
            <v>0</v>
          </cell>
          <cell r="O45" t="str">
            <v/>
          </cell>
          <cell r="P45" t="str">
            <v/>
          </cell>
          <cell r="Q45" t="str">
            <v/>
          </cell>
          <cell r="V45">
            <v>0</v>
          </cell>
          <cell r="W45">
            <v>0</v>
          </cell>
          <cell r="X45" t="str">
            <v/>
          </cell>
          <cell r="Y45" t="str">
            <v/>
          </cell>
          <cell r="Z45" t="str">
            <v/>
          </cell>
        </row>
        <row r="46">
          <cell r="D46">
            <v>0</v>
          </cell>
          <cell r="E46">
            <v>0</v>
          </cell>
          <cell r="F46" t="str">
            <v/>
          </cell>
          <cell r="G46" t="str">
            <v/>
          </cell>
          <cell r="H46" t="str">
            <v/>
          </cell>
          <cell r="M46">
            <v>0</v>
          </cell>
          <cell r="N46">
            <v>0</v>
          </cell>
          <cell r="O46" t="str">
            <v/>
          </cell>
          <cell r="P46" t="str">
            <v/>
          </cell>
          <cell r="Q46" t="str">
            <v/>
          </cell>
          <cell r="V46">
            <v>0</v>
          </cell>
          <cell r="W46">
            <v>0</v>
          </cell>
          <cell r="X46" t="str">
            <v/>
          </cell>
          <cell r="Y46" t="str">
            <v/>
          </cell>
          <cell r="Z46" t="str">
            <v/>
          </cell>
        </row>
        <row r="47">
          <cell r="D47">
            <v>0</v>
          </cell>
          <cell r="E47">
            <v>0</v>
          </cell>
          <cell r="F47" t="str">
            <v/>
          </cell>
          <cell r="G47" t="str">
            <v/>
          </cell>
          <cell r="H47" t="str">
            <v/>
          </cell>
          <cell r="M47">
            <v>0</v>
          </cell>
          <cell r="N47">
            <v>0</v>
          </cell>
          <cell r="O47" t="str">
            <v/>
          </cell>
          <cell r="P47" t="str">
            <v/>
          </cell>
          <cell r="Q47" t="str">
            <v/>
          </cell>
          <cell r="V47">
            <v>0</v>
          </cell>
          <cell r="W47">
            <v>0</v>
          </cell>
          <cell r="X47" t="str">
            <v/>
          </cell>
          <cell r="Y47" t="str">
            <v/>
          </cell>
          <cell r="Z47" t="str">
            <v/>
          </cell>
        </row>
        <row r="48">
          <cell r="D48">
            <v>0</v>
          </cell>
          <cell r="E48">
            <v>0</v>
          </cell>
          <cell r="F48" t="str">
            <v/>
          </cell>
          <cell r="G48" t="str">
            <v/>
          </cell>
          <cell r="H48" t="str">
            <v/>
          </cell>
          <cell r="M48">
            <v>0</v>
          </cell>
          <cell r="N48">
            <v>0</v>
          </cell>
          <cell r="O48" t="str">
            <v/>
          </cell>
          <cell r="P48" t="str">
            <v/>
          </cell>
          <cell r="Q48" t="str">
            <v/>
          </cell>
          <cell r="V48">
            <v>0</v>
          </cell>
          <cell r="W48">
            <v>0</v>
          </cell>
          <cell r="X48" t="str">
            <v/>
          </cell>
          <cell r="Y48" t="str">
            <v/>
          </cell>
          <cell r="Z48" t="str">
            <v/>
          </cell>
        </row>
        <row r="49">
          <cell r="D49">
            <v>0</v>
          </cell>
          <cell r="E49">
            <v>0</v>
          </cell>
          <cell r="F49" t="str">
            <v/>
          </cell>
          <cell r="G49" t="str">
            <v/>
          </cell>
          <cell r="H49" t="str">
            <v/>
          </cell>
          <cell r="M49">
            <v>0</v>
          </cell>
          <cell r="N49">
            <v>0</v>
          </cell>
          <cell r="O49" t="str">
            <v/>
          </cell>
          <cell r="P49" t="str">
            <v/>
          </cell>
          <cell r="Q49" t="str">
            <v/>
          </cell>
          <cell r="V49">
            <v>0</v>
          </cell>
          <cell r="W49">
            <v>0</v>
          </cell>
          <cell r="X49" t="str">
            <v/>
          </cell>
          <cell r="Y49" t="str">
            <v/>
          </cell>
          <cell r="Z49" t="str">
            <v/>
          </cell>
        </row>
        <row r="50">
          <cell r="D50">
            <v>0</v>
          </cell>
          <cell r="E50">
            <v>0</v>
          </cell>
          <cell r="F50" t="str">
            <v/>
          </cell>
          <cell r="G50" t="str">
            <v/>
          </cell>
          <cell r="H50" t="str">
            <v/>
          </cell>
          <cell r="M50">
            <v>0</v>
          </cell>
          <cell r="N50">
            <v>0</v>
          </cell>
          <cell r="O50" t="str">
            <v/>
          </cell>
          <cell r="P50" t="str">
            <v/>
          </cell>
          <cell r="Q50" t="str">
            <v/>
          </cell>
          <cell r="V50">
            <v>0</v>
          </cell>
          <cell r="W50">
            <v>0</v>
          </cell>
          <cell r="X50" t="str">
            <v/>
          </cell>
          <cell r="Y50" t="str">
            <v/>
          </cell>
          <cell r="Z50" t="str">
            <v/>
          </cell>
        </row>
        <row r="51">
          <cell r="D51">
            <v>0</v>
          </cell>
          <cell r="E51">
            <v>0</v>
          </cell>
          <cell r="F51" t="str">
            <v/>
          </cell>
          <cell r="G51" t="str">
            <v/>
          </cell>
          <cell r="H51" t="str">
            <v/>
          </cell>
          <cell r="M51">
            <v>0</v>
          </cell>
          <cell r="N51">
            <v>0</v>
          </cell>
          <cell r="O51" t="str">
            <v/>
          </cell>
          <cell r="P51" t="str">
            <v/>
          </cell>
          <cell r="Q51" t="str">
            <v/>
          </cell>
          <cell r="V51">
            <v>0</v>
          </cell>
          <cell r="W51">
            <v>0</v>
          </cell>
          <cell r="X51" t="str">
            <v/>
          </cell>
          <cell r="Y51" t="str">
            <v/>
          </cell>
          <cell r="Z51" t="str">
            <v/>
          </cell>
        </row>
        <row r="52">
          <cell r="D52">
            <v>0</v>
          </cell>
          <cell r="E52">
            <v>0</v>
          </cell>
          <cell r="F52" t="str">
            <v/>
          </cell>
          <cell r="G52" t="str">
            <v/>
          </cell>
          <cell r="H52" t="str">
            <v/>
          </cell>
          <cell r="M52">
            <v>0</v>
          </cell>
          <cell r="N52">
            <v>0</v>
          </cell>
          <cell r="O52" t="str">
            <v/>
          </cell>
          <cell r="P52" t="str">
            <v/>
          </cell>
          <cell r="Q52" t="str">
            <v/>
          </cell>
          <cell r="V52">
            <v>0</v>
          </cell>
          <cell r="W52">
            <v>0</v>
          </cell>
          <cell r="X52" t="str">
            <v/>
          </cell>
          <cell r="Y52" t="str">
            <v/>
          </cell>
          <cell r="Z52" t="str">
            <v/>
          </cell>
        </row>
        <row r="53">
          <cell r="D53">
            <v>0</v>
          </cell>
          <cell r="E53">
            <v>0</v>
          </cell>
          <cell r="F53" t="str">
            <v/>
          </cell>
          <cell r="G53" t="str">
            <v/>
          </cell>
          <cell r="H53" t="str">
            <v/>
          </cell>
          <cell r="M53">
            <v>0</v>
          </cell>
          <cell r="N53">
            <v>0</v>
          </cell>
          <cell r="O53" t="str">
            <v/>
          </cell>
          <cell r="P53" t="str">
            <v/>
          </cell>
          <cell r="Q53" t="str">
            <v/>
          </cell>
          <cell r="V53">
            <v>0</v>
          </cell>
          <cell r="W53">
            <v>0</v>
          </cell>
          <cell r="X53" t="str">
            <v/>
          </cell>
          <cell r="Y53" t="str">
            <v/>
          </cell>
          <cell r="Z53" t="str">
            <v/>
          </cell>
        </row>
        <row r="54">
          <cell r="D54">
            <v>0</v>
          </cell>
          <cell r="E54">
            <v>0</v>
          </cell>
          <cell r="F54" t="str">
            <v/>
          </cell>
          <cell r="G54" t="str">
            <v/>
          </cell>
          <cell r="H54" t="str">
            <v/>
          </cell>
          <cell r="M54">
            <v>0</v>
          </cell>
          <cell r="N54">
            <v>0</v>
          </cell>
          <cell r="O54" t="str">
            <v/>
          </cell>
          <cell r="P54" t="str">
            <v/>
          </cell>
          <cell r="Q54" t="str">
            <v/>
          </cell>
          <cell r="V54">
            <v>0</v>
          </cell>
          <cell r="W54">
            <v>0</v>
          </cell>
          <cell r="X54" t="str">
            <v/>
          </cell>
          <cell r="Y54" t="str">
            <v/>
          </cell>
          <cell r="Z54" t="str">
            <v/>
          </cell>
        </row>
        <row r="55">
          <cell r="D55">
            <v>0</v>
          </cell>
          <cell r="E55">
            <v>0</v>
          </cell>
          <cell r="F55" t="str">
            <v/>
          </cell>
          <cell r="G55" t="str">
            <v/>
          </cell>
          <cell r="H55" t="str">
            <v/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V55">
            <v>0</v>
          </cell>
          <cell r="W55">
            <v>0</v>
          </cell>
          <cell r="X55" t="str">
            <v/>
          </cell>
          <cell r="Y55" t="str">
            <v/>
          </cell>
          <cell r="Z55" t="str">
            <v/>
          </cell>
        </row>
        <row r="56">
          <cell r="D56">
            <v>0</v>
          </cell>
          <cell r="E56">
            <v>0</v>
          </cell>
          <cell r="F56" t="str">
            <v/>
          </cell>
          <cell r="G56" t="str">
            <v/>
          </cell>
          <cell r="H56" t="str">
            <v/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V56">
            <v>0</v>
          </cell>
          <cell r="W56">
            <v>0</v>
          </cell>
          <cell r="X56" t="str">
            <v/>
          </cell>
          <cell r="Y56" t="str">
            <v/>
          </cell>
          <cell r="Z56" t="str">
            <v/>
          </cell>
        </row>
        <row r="57">
          <cell r="D57">
            <v>0</v>
          </cell>
          <cell r="E57">
            <v>0</v>
          </cell>
          <cell r="F57" t="str">
            <v/>
          </cell>
          <cell r="G57" t="str">
            <v/>
          </cell>
          <cell r="H57" t="str">
            <v/>
          </cell>
          <cell r="M57">
            <v>0</v>
          </cell>
          <cell r="N57">
            <v>0</v>
          </cell>
          <cell r="O57" t="str">
            <v/>
          </cell>
          <cell r="P57" t="str">
            <v/>
          </cell>
          <cell r="Q57" t="str">
            <v/>
          </cell>
          <cell r="V57">
            <v>0</v>
          </cell>
          <cell r="W57">
            <v>0</v>
          </cell>
          <cell r="X57" t="str">
            <v/>
          </cell>
          <cell r="Y57" t="str">
            <v/>
          </cell>
          <cell r="Z57" t="str">
            <v/>
          </cell>
        </row>
        <row r="58">
          <cell r="D58">
            <v>0</v>
          </cell>
          <cell r="E58">
            <v>0</v>
          </cell>
          <cell r="F58" t="str">
            <v/>
          </cell>
          <cell r="G58" t="str">
            <v/>
          </cell>
          <cell r="H58" t="str">
            <v/>
          </cell>
          <cell r="M58">
            <v>0</v>
          </cell>
          <cell r="N58">
            <v>0</v>
          </cell>
          <cell r="O58" t="str">
            <v/>
          </cell>
          <cell r="P58" t="str">
            <v/>
          </cell>
          <cell r="Q58" t="str">
            <v/>
          </cell>
          <cell r="V58">
            <v>0</v>
          </cell>
          <cell r="W58">
            <v>0</v>
          </cell>
          <cell r="X58" t="str">
            <v/>
          </cell>
          <cell r="Y58" t="str">
            <v/>
          </cell>
          <cell r="Z58" t="str">
            <v/>
          </cell>
        </row>
        <row r="59">
          <cell r="D59">
            <v>0</v>
          </cell>
          <cell r="E59">
            <v>0</v>
          </cell>
          <cell r="F59" t="str">
            <v/>
          </cell>
          <cell r="G59" t="str">
            <v/>
          </cell>
          <cell r="H59" t="str">
            <v/>
          </cell>
          <cell r="M59">
            <v>0</v>
          </cell>
          <cell r="N59">
            <v>0</v>
          </cell>
          <cell r="O59" t="str">
            <v/>
          </cell>
          <cell r="P59" t="str">
            <v/>
          </cell>
          <cell r="Q59" t="str">
            <v/>
          </cell>
          <cell r="V59">
            <v>0</v>
          </cell>
          <cell r="W59">
            <v>0</v>
          </cell>
          <cell r="X59" t="str">
            <v/>
          </cell>
          <cell r="Y59" t="str">
            <v/>
          </cell>
          <cell r="Z59" t="str">
            <v/>
          </cell>
        </row>
        <row r="60">
          <cell r="D60">
            <v>0</v>
          </cell>
          <cell r="E60">
            <v>0</v>
          </cell>
          <cell r="F60" t="str">
            <v/>
          </cell>
          <cell r="G60" t="str">
            <v/>
          </cell>
          <cell r="H60" t="str">
            <v/>
          </cell>
          <cell r="M60">
            <v>0</v>
          </cell>
          <cell r="N60">
            <v>0</v>
          </cell>
          <cell r="O60" t="str">
            <v/>
          </cell>
          <cell r="P60" t="str">
            <v/>
          </cell>
          <cell r="Q60" t="str">
            <v/>
          </cell>
          <cell r="V60">
            <v>0</v>
          </cell>
          <cell r="W60">
            <v>0</v>
          </cell>
          <cell r="X60" t="str">
            <v/>
          </cell>
          <cell r="Y60" t="str">
            <v/>
          </cell>
          <cell r="Z60" t="str">
            <v/>
          </cell>
        </row>
        <row r="61">
          <cell r="D61">
            <v>0</v>
          </cell>
          <cell r="E61">
            <v>0</v>
          </cell>
          <cell r="F61" t="str">
            <v/>
          </cell>
          <cell r="G61" t="str">
            <v/>
          </cell>
          <cell r="H61" t="str">
            <v/>
          </cell>
          <cell r="M61">
            <v>0</v>
          </cell>
          <cell r="N61">
            <v>0</v>
          </cell>
          <cell r="O61" t="str">
            <v/>
          </cell>
          <cell r="P61" t="str">
            <v/>
          </cell>
          <cell r="Q61" t="str">
            <v/>
          </cell>
          <cell r="V61">
            <v>0</v>
          </cell>
          <cell r="W61">
            <v>0</v>
          </cell>
          <cell r="X61" t="str">
            <v/>
          </cell>
          <cell r="Y61" t="str">
            <v/>
          </cell>
          <cell r="Z61" t="str">
            <v/>
          </cell>
        </row>
        <row r="62">
          <cell r="D62">
            <v>0</v>
          </cell>
          <cell r="E62">
            <v>0</v>
          </cell>
          <cell r="F62" t="str">
            <v/>
          </cell>
          <cell r="G62" t="str">
            <v/>
          </cell>
          <cell r="H62" t="str">
            <v/>
          </cell>
          <cell r="M62">
            <v>0</v>
          </cell>
          <cell r="N62">
            <v>0</v>
          </cell>
          <cell r="O62" t="str">
            <v/>
          </cell>
          <cell r="P62" t="str">
            <v/>
          </cell>
          <cell r="Q62" t="str">
            <v/>
          </cell>
          <cell r="V62">
            <v>0</v>
          </cell>
          <cell r="W62">
            <v>0</v>
          </cell>
          <cell r="X62" t="str">
            <v/>
          </cell>
          <cell r="Y62" t="str">
            <v/>
          </cell>
          <cell r="Z62" t="str">
            <v/>
          </cell>
        </row>
        <row r="63">
          <cell r="D63">
            <v>0</v>
          </cell>
          <cell r="E63">
            <v>0</v>
          </cell>
          <cell r="F63" t="str">
            <v/>
          </cell>
          <cell r="G63" t="str">
            <v/>
          </cell>
          <cell r="H63" t="str">
            <v/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V63">
            <v>0</v>
          </cell>
          <cell r="W63">
            <v>0</v>
          </cell>
          <cell r="X63" t="str">
            <v/>
          </cell>
          <cell r="Y63" t="str">
            <v/>
          </cell>
          <cell r="Z63" t="str">
            <v/>
          </cell>
        </row>
        <row r="64">
          <cell r="D64">
            <v>0</v>
          </cell>
          <cell r="E64">
            <v>0</v>
          </cell>
          <cell r="F64" t="str">
            <v/>
          </cell>
          <cell r="G64" t="str">
            <v/>
          </cell>
          <cell r="H64" t="str">
            <v/>
          </cell>
          <cell r="M64">
            <v>0</v>
          </cell>
          <cell r="N64">
            <v>0</v>
          </cell>
          <cell r="O64" t="str">
            <v/>
          </cell>
          <cell r="P64" t="str">
            <v/>
          </cell>
          <cell r="Q64" t="str">
            <v/>
          </cell>
          <cell r="V64">
            <v>0</v>
          </cell>
          <cell r="W64">
            <v>0</v>
          </cell>
          <cell r="X64" t="str">
            <v/>
          </cell>
          <cell r="Y64" t="str">
            <v/>
          </cell>
          <cell r="Z64" t="str">
            <v/>
          </cell>
        </row>
        <row r="65">
          <cell r="D65">
            <v>0</v>
          </cell>
          <cell r="E65">
            <v>0</v>
          </cell>
          <cell r="F65" t="str">
            <v/>
          </cell>
          <cell r="G65" t="str">
            <v/>
          </cell>
          <cell r="H65" t="str">
            <v/>
          </cell>
          <cell r="M65">
            <v>0</v>
          </cell>
          <cell r="N65">
            <v>0</v>
          </cell>
          <cell r="O65" t="str">
            <v/>
          </cell>
          <cell r="P65" t="str">
            <v/>
          </cell>
          <cell r="Q65" t="str">
            <v/>
          </cell>
          <cell r="V65">
            <v>0</v>
          </cell>
          <cell r="W65">
            <v>0</v>
          </cell>
          <cell r="X65" t="str">
            <v/>
          </cell>
          <cell r="Y65" t="str">
            <v/>
          </cell>
          <cell r="Z65" t="str">
            <v/>
          </cell>
        </row>
        <row r="66">
          <cell r="D66">
            <v>0</v>
          </cell>
          <cell r="E66">
            <v>0</v>
          </cell>
          <cell r="F66" t="str">
            <v/>
          </cell>
          <cell r="G66" t="str">
            <v/>
          </cell>
          <cell r="H66" t="str">
            <v/>
          </cell>
          <cell r="M66">
            <v>0</v>
          </cell>
          <cell r="N66">
            <v>0</v>
          </cell>
          <cell r="O66" t="str">
            <v/>
          </cell>
          <cell r="P66" t="str">
            <v/>
          </cell>
          <cell r="Q66" t="str">
            <v/>
          </cell>
          <cell r="V66">
            <v>0</v>
          </cell>
          <cell r="W66">
            <v>0</v>
          </cell>
          <cell r="X66" t="str">
            <v/>
          </cell>
          <cell r="Y66" t="str">
            <v/>
          </cell>
          <cell r="Z66" t="str">
            <v/>
          </cell>
        </row>
        <row r="67">
          <cell r="D67">
            <v>0</v>
          </cell>
          <cell r="E67">
            <v>0</v>
          </cell>
          <cell r="F67" t="str">
            <v/>
          </cell>
          <cell r="G67" t="str">
            <v/>
          </cell>
          <cell r="H67" t="str">
            <v/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V67">
            <v>0</v>
          </cell>
          <cell r="W67">
            <v>0</v>
          </cell>
          <cell r="X67" t="str">
            <v/>
          </cell>
          <cell r="Y67" t="str">
            <v/>
          </cell>
          <cell r="Z67" t="str">
            <v/>
          </cell>
        </row>
        <row r="68">
          <cell r="D68">
            <v>0</v>
          </cell>
          <cell r="E68">
            <v>0</v>
          </cell>
          <cell r="F68" t="str">
            <v/>
          </cell>
          <cell r="G68" t="str">
            <v/>
          </cell>
          <cell r="H68" t="str">
            <v/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V68">
            <v>0</v>
          </cell>
          <cell r="W68">
            <v>0</v>
          </cell>
          <cell r="X68" t="str">
            <v/>
          </cell>
          <cell r="Y68" t="str">
            <v/>
          </cell>
          <cell r="Z68" t="str">
            <v/>
          </cell>
        </row>
        <row r="69">
          <cell r="D69">
            <v>0</v>
          </cell>
          <cell r="E69">
            <v>0</v>
          </cell>
          <cell r="F69" t="str">
            <v/>
          </cell>
          <cell r="G69" t="str">
            <v/>
          </cell>
          <cell r="H69" t="str">
            <v/>
          </cell>
          <cell r="M69">
            <v>0</v>
          </cell>
          <cell r="N69">
            <v>0</v>
          </cell>
          <cell r="O69" t="str">
            <v/>
          </cell>
          <cell r="P69" t="str">
            <v/>
          </cell>
          <cell r="Q69" t="str">
            <v/>
          </cell>
          <cell r="V69">
            <v>0</v>
          </cell>
          <cell r="W69">
            <v>0</v>
          </cell>
          <cell r="X69" t="str">
            <v/>
          </cell>
          <cell r="Y69" t="str">
            <v/>
          </cell>
          <cell r="Z69" t="str">
            <v/>
          </cell>
        </row>
        <row r="70">
          <cell r="D70">
            <v>0</v>
          </cell>
          <cell r="E70">
            <v>0</v>
          </cell>
          <cell r="F70" t="str">
            <v/>
          </cell>
          <cell r="G70" t="str">
            <v/>
          </cell>
          <cell r="H70" t="str">
            <v/>
          </cell>
          <cell r="M70">
            <v>0</v>
          </cell>
          <cell r="N70">
            <v>0</v>
          </cell>
          <cell r="O70" t="str">
            <v/>
          </cell>
          <cell r="P70" t="str">
            <v/>
          </cell>
          <cell r="Q70" t="str">
            <v/>
          </cell>
          <cell r="V70">
            <v>0</v>
          </cell>
          <cell r="W70">
            <v>0</v>
          </cell>
          <cell r="X70" t="str">
            <v/>
          </cell>
          <cell r="Y70" t="str">
            <v/>
          </cell>
          <cell r="Z70" t="str">
            <v/>
          </cell>
        </row>
        <row r="71">
          <cell r="D71">
            <v>0</v>
          </cell>
          <cell r="E71">
            <v>0</v>
          </cell>
          <cell r="F71" t="str">
            <v/>
          </cell>
          <cell r="G71" t="str">
            <v/>
          </cell>
          <cell r="H71" t="str">
            <v/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V71">
            <v>0</v>
          </cell>
          <cell r="W71">
            <v>0</v>
          </cell>
          <cell r="X71" t="str">
            <v/>
          </cell>
          <cell r="Y71" t="str">
            <v/>
          </cell>
          <cell r="Z71" t="str">
            <v/>
          </cell>
        </row>
        <row r="72">
          <cell r="D72">
            <v>0</v>
          </cell>
          <cell r="E72">
            <v>0</v>
          </cell>
          <cell r="F72" t="str">
            <v/>
          </cell>
          <cell r="G72" t="str">
            <v/>
          </cell>
          <cell r="H72" t="str">
            <v/>
          </cell>
          <cell r="M72">
            <v>0</v>
          </cell>
          <cell r="N72">
            <v>0</v>
          </cell>
          <cell r="O72" t="str">
            <v/>
          </cell>
          <cell r="P72" t="str">
            <v/>
          </cell>
          <cell r="Q72" t="str">
            <v/>
          </cell>
          <cell r="V72">
            <v>0</v>
          </cell>
          <cell r="W72">
            <v>0</v>
          </cell>
          <cell r="X72" t="str">
            <v/>
          </cell>
          <cell r="Y72" t="str">
            <v/>
          </cell>
          <cell r="Z72" t="str">
            <v/>
          </cell>
        </row>
        <row r="73">
          <cell r="D73">
            <v>0</v>
          </cell>
          <cell r="E73">
            <v>0</v>
          </cell>
          <cell r="F73" t="str">
            <v/>
          </cell>
          <cell r="G73" t="str">
            <v/>
          </cell>
          <cell r="H73" t="str">
            <v/>
          </cell>
          <cell r="M73">
            <v>0</v>
          </cell>
          <cell r="N73">
            <v>0</v>
          </cell>
          <cell r="O73" t="str">
            <v/>
          </cell>
          <cell r="P73" t="str">
            <v/>
          </cell>
          <cell r="Q73" t="str">
            <v/>
          </cell>
          <cell r="V73">
            <v>0</v>
          </cell>
          <cell r="W73">
            <v>0</v>
          </cell>
          <cell r="X73" t="str">
            <v/>
          </cell>
          <cell r="Y73" t="str">
            <v/>
          </cell>
          <cell r="Z73" t="str">
            <v/>
          </cell>
        </row>
        <row r="74">
          <cell r="D74">
            <v>0</v>
          </cell>
          <cell r="E74">
            <v>0</v>
          </cell>
          <cell r="F74" t="str">
            <v/>
          </cell>
          <cell r="G74" t="str">
            <v/>
          </cell>
          <cell r="H74" t="str">
            <v/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V74">
            <v>0</v>
          </cell>
          <cell r="W74">
            <v>0</v>
          </cell>
          <cell r="X74" t="str">
            <v/>
          </cell>
          <cell r="Y74" t="str">
            <v/>
          </cell>
          <cell r="Z74" t="str">
            <v/>
          </cell>
        </row>
        <row r="75">
          <cell r="D75">
            <v>0</v>
          </cell>
          <cell r="E75">
            <v>0</v>
          </cell>
          <cell r="F75" t="str">
            <v/>
          </cell>
          <cell r="G75" t="str">
            <v/>
          </cell>
          <cell r="H75" t="str">
            <v/>
          </cell>
          <cell r="M75">
            <v>0</v>
          </cell>
          <cell r="N75">
            <v>0</v>
          </cell>
          <cell r="O75" t="str">
            <v/>
          </cell>
          <cell r="P75" t="str">
            <v/>
          </cell>
          <cell r="Q75" t="str">
            <v/>
          </cell>
          <cell r="V75">
            <v>0</v>
          </cell>
          <cell r="W75">
            <v>0</v>
          </cell>
          <cell r="X75" t="str">
            <v/>
          </cell>
          <cell r="Y75" t="str">
            <v/>
          </cell>
          <cell r="Z75" t="str">
            <v/>
          </cell>
        </row>
        <row r="76">
          <cell r="D76">
            <v>0</v>
          </cell>
          <cell r="E76">
            <v>0</v>
          </cell>
          <cell r="F76" t="str">
            <v/>
          </cell>
          <cell r="G76" t="str">
            <v/>
          </cell>
          <cell r="H76" t="str">
            <v/>
          </cell>
          <cell r="M76">
            <v>0</v>
          </cell>
          <cell r="N76">
            <v>0</v>
          </cell>
          <cell r="O76" t="str">
            <v/>
          </cell>
          <cell r="P76" t="str">
            <v/>
          </cell>
          <cell r="Q76" t="str">
            <v/>
          </cell>
          <cell r="V76">
            <v>0</v>
          </cell>
          <cell r="W76">
            <v>0</v>
          </cell>
          <cell r="X76" t="str">
            <v/>
          </cell>
          <cell r="Y76" t="str">
            <v/>
          </cell>
          <cell r="Z76" t="str">
            <v/>
          </cell>
        </row>
        <row r="77">
          <cell r="D77">
            <v>0</v>
          </cell>
          <cell r="E77">
            <v>0</v>
          </cell>
          <cell r="F77" t="str">
            <v/>
          </cell>
          <cell r="G77" t="str">
            <v/>
          </cell>
          <cell r="H77" t="str">
            <v/>
          </cell>
          <cell r="M77">
            <v>0</v>
          </cell>
          <cell r="N77">
            <v>0</v>
          </cell>
          <cell r="O77" t="str">
            <v/>
          </cell>
          <cell r="P77" t="str">
            <v/>
          </cell>
          <cell r="Q77" t="str">
            <v/>
          </cell>
          <cell r="V77">
            <v>0</v>
          </cell>
          <cell r="W77">
            <v>0</v>
          </cell>
          <cell r="X77" t="str">
            <v/>
          </cell>
          <cell r="Y77" t="str">
            <v/>
          </cell>
          <cell r="Z77" t="str">
            <v/>
          </cell>
        </row>
        <row r="78">
          <cell r="D78" t="e">
            <v>#REF!</v>
          </cell>
          <cell r="E78" t="e">
            <v>#REF!</v>
          </cell>
          <cell r="F78" t="e">
            <v>#REF!</v>
          </cell>
          <cell r="G78" t="e">
            <v>#REF!</v>
          </cell>
          <cell r="H78" t="str">
            <v/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V78">
            <v>0</v>
          </cell>
          <cell r="W78">
            <v>0</v>
          </cell>
          <cell r="X78" t="str">
            <v/>
          </cell>
          <cell r="Y78" t="str">
            <v/>
          </cell>
          <cell r="Z78" t="str">
            <v/>
          </cell>
        </row>
        <row r="79">
          <cell r="D79" t="e">
            <v>#REF!</v>
          </cell>
          <cell r="E79" t="e">
            <v>#REF!</v>
          </cell>
          <cell r="F79" t="e">
            <v>#REF!</v>
          </cell>
          <cell r="G79" t="e">
            <v>#REF!</v>
          </cell>
          <cell r="H79" t="str">
            <v/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V79">
            <v>0</v>
          </cell>
          <cell r="W79">
            <v>0</v>
          </cell>
          <cell r="X79" t="str">
            <v/>
          </cell>
          <cell r="Y79" t="str">
            <v/>
          </cell>
          <cell r="Z79" t="str">
            <v/>
          </cell>
        </row>
        <row r="80">
          <cell r="D80">
            <v>0</v>
          </cell>
          <cell r="E80">
            <v>0</v>
          </cell>
          <cell r="F80" t="str">
            <v/>
          </cell>
          <cell r="G80" t="str">
            <v/>
          </cell>
          <cell r="H80" t="str">
            <v/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V80">
            <v>0</v>
          </cell>
          <cell r="W80">
            <v>0</v>
          </cell>
          <cell r="X80" t="str">
            <v/>
          </cell>
          <cell r="Y80" t="str">
            <v/>
          </cell>
          <cell r="Z80" t="str">
            <v/>
          </cell>
        </row>
        <row r="81">
          <cell r="D81">
            <v>0</v>
          </cell>
          <cell r="E81">
            <v>0</v>
          </cell>
          <cell r="F81" t="str">
            <v/>
          </cell>
          <cell r="G81" t="str">
            <v/>
          </cell>
          <cell r="H81" t="str">
            <v/>
          </cell>
          <cell r="M81">
            <v>0</v>
          </cell>
          <cell r="N81">
            <v>0</v>
          </cell>
          <cell r="O81" t="str">
            <v/>
          </cell>
          <cell r="P81" t="str">
            <v/>
          </cell>
          <cell r="Q81" t="str">
            <v/>
          </cell>
          <cell r="V81">
            <v>0</v>
          </cell>
          <cell r="W81">
            <v>0</v>
          </cell>
          <cell r="X81" t="str">
            <v/>
          </cell>
          <cell r="Y81" t="str">
            <v/>
          </cell>
          <cell r="Z81" t="str">
            <v/>
          </cell>
        </row>
        <row r="82">
          <cell r="D82">
            <v>0</v>
          </cell>
          <cell r="E82">
            <v>0</v>
          </cell>
          <cell r="F82" t="str">
            <v/>
          </cell>
          <cell r="G82" t="str">
            <v/>
          </cell>
          <cell r="H82" t="str">
            <v/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V82">
            <v>0</v>
          </cell>
          <cell r="W82">
            <v>0</v>
          </cell>
          <cell r="X82" t="str">
            <v/>
          </cell>
          <cell r="Y82" t="str">
            <v/>
          </cell>
          <cell r="Z82" t="str">
            <v/>
          </cell>
        </row>
        <row r="83">
          <cell r="D83">
            <v>0</v>
          </cell>
          <cell r="E83">
            <v>0</v>
          </cell>
          <cell r="F83" t="str">
            <v/>
          </cell>
          <cell r="G83" t="str">
            <v/>
          </cell>
          <cell r="H83" t="str">
            <v/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V83">
            <v>0</v>
          </cell>
          <cell r="W83">
            <v>0</v>
          </cell>
          <cell r="X83" t="str">
            <v/>
          </cell>
          <cell r="Y83" t="str">
            <v/>
          </cell>
          <cell r="Z83" t="str">
            <v/>
          </cell>
        </row>
        <row r="84">
          <cell r="D84">
            <v>0</v>
          </cell>
          <cell r="E84">
            <v>0</v>
          </cell>
          <cell r="F84" t="str">
            <v/>
          </cell>
          <cell r="G84" t="str">
            <v/>
          </cell>
          <cell r="H84" t="str">
            <v/>
          </cell>
          <cell r="M84">
            <v>0</v>
          </cell>
          <cell r="N84">
            <v>0</v>
          </cell>
          <cell r="O84" t="str">
            <v/>
          </cell>
          <cell r="P84" t="str">
            <v/>
          </cell>
          <cell r="Q84" t="str">
            <v/>
          </cell>
          <cell r="V84">
            <v>0</v>
          </cell>
          <cell r="W84">
            <v>0</v>
          </cell>
          <cell r="X84" t="str">
            <v/>
          </cell>
          <cell r="Y84" t="str">
            <v/>
          </cell>
          <cell r="Z84" t="str">
            <v/>
          </cell>
        </row>
        <row r="85">
          <cell r="D85">
            <v>0</v>
          </cell>
          <cell r="E85">
            <v>0</v>
          </cell>
          <cell r="F85" t="str">
            <v/>
          </cell>
          <cell r="G85" t="str">
            <v/>
          </cell>
          <cell r="H85" t="str">
            <v/>
          </cell>
          <cell r="M85">
            <v>0</v>
          </cell>
          <cell r="N85">
            <v>0</v>
          </cell>
          <cell r="O85" t="str">
            <v/>
          </cell>
          <cell r="P85" t="str">
            <v/>
          </cell>
          <cell r="Q85" t="str">
            <v/>
          </cell>
          <cell r="V85">
            <v>0</v>
          </cell>
          <cell r="W85">
            <v>0</v>
          </cell>
          <cell r="X85" t="str">
            <v/>
          </cell>
          <cell r="Y85" t="str">
            <v/>
          </cell>
          <cell r="Z85" t="str">
            <v/>
          </cell>
        </row>
        <row r="86">
          <cell r="D86">
            <v>0</v>
          </cell>
          <cell r="E86">
            <v>0</v>
          </cell>
          <cell r="F86" t="str">
            <v/>
          </cell>
          <cell r="G86" t="str">
            <v/>
          </cell>
          <cell r="H86" t="str">
            <v/>
          </cell>
          <cell r="M86">
            <v>0</v>
          </cell>
          <cell r="N86">
            <v>0</v>
          </cell>
          <cell r="O86" t="str">
            <v/>
          </cell>
          <cell r="P86" t="str">
            <v/>
          </cell>
          <cell r="Q86" t="str">
            <v/>
          </cell>
          <cell r="V86">
            <v>0</v>
          </cell>
          <cell r="W86">
            <v>0</v>
          </cell>
          <cell r="X86" t="str">
            <v/>
          </cell>
          <cell r="Y86" t="str">
            <v/>
          </cell>
          <cell r="Z86" t="str">
            <v/>
          </cell>
        </row>
        <row r="87">
          <cell r="D87">
            <v>0</v>
          </cell>
          <cell r="E87">
            <v>0</v>
          </cell>
          <cell r="F87" t="str">
            <v/>
          </cell>
          <cell r="G87" t="str">
            <v/>
          </cell>
          <cell r="H87" t="str">
            <v/>
          </cell>
          <cell r="M87">
            <v>0</v>
          </cell>
          <cell r="N87">
            <v>0</v>
          </cell>
          <cell r="O87" t="str">
            <v/>
          </cell>
          <cell r="P87" t="str">
            <v/>
          </cell>
          <cell r="Q87" t="str">
            <v/>
          </cell>
          <cell r="V87">
            <v>0</v>
          </cell>
          <cell r="W87">
            <v>0</v>
          </cell>
          <cell r="X87" t="str">
            <v/>
          </cell>
          <cell r="Y87" t="str">
            <v/>
          </cell>
          <cell r="Z87" t="str">
            <v/>
          </cell>
        </row>
        <row r="88">
          <cell r="D88">
            <v>0</v>
          </cell>
          <cell r="E88">
            <v>0</v>
          </cell>
          <cell r="F88" t="str">
            <v/>
          </cell>
          <cell r="G88" t="str">
            <v/>
          </cell>
          <cell r="H88" t="str">
            <v/>
          </cell>
          <cell r="M88">
            <v>0</v>
          </cell>
          <cell r="N88">
            <v>0</v>
          </cell>
          <cell r="O88" t="str">
            <v/>
          </cell>
          <cell r="P88" t="str">
            <v/>
          </cell>
          <cell r="Q88" t="str">
            <v/>
          </cell>
          <cell r="V88">
            <v>0</v>
          </cell>
          <cell r="W88">
            <v>0</v>
          </cell>
          <cell r="X88" t="str">
            <v/>
          </cell>
          <cell r="Y88" t="str">
            <v/>
          </cell>
          <cell r="Z88" t="str">
            <v/>
          </cell>
        </row>
        <row r="89">
          <cell r="D89">
            <v>0</v>
          </cell>
          <cell r="E89">
            <v>0</v>
          </cell>
          <cell r="F89" t="str">
            <v/>
          </cell>
          <cell r="G89" t="str">
            <v/>
          </cell>
          <cell r="H89" t="str">
            <v/>
          </cell>
          <cell r="M89">
            <v>0</v>
          </cell>
          <cell r="N89">
            <v>0</v>
          </cell>
          <cell r="O89" t="str">
            <v/>
          </cell>
          <cell r="P89" t="str">
            <v/>
          </cell>
          <cell r="Q89" t="str">
            <v/>
          </cell>
          <cell r="V89">
            <v>0</v>
          </cell>
          <cell r="W89">
            <v>0</v>
          </cell>
          <cell r="X89" t="str">
            <v/>
          </cell>
          <cell r="Y89" t="str">
            <v/>
          </cell>
          <cell r="Z89" t="str">
            <v/>
          </cell>
        </row>
        <row r="90">
          <cell r="D90">
            <v>0</v>
          </cell>
          <cell r="E90">
            <v>0</v>
          </cell>
          <cell r="F90" t="str">
            <v/>
          </cell>
          <cell r="G90" t="str">
            <v/>
          </cell>
          <cell r="H90" t="str">
            <v/>
          </cell>
          <cell r="M90">
            <v>0</v>
          </cell>
          <cell r="N90">
            <v>0</v>
          </cell>
          <cell r="O90" t="str">
            <v/>
          </cell>
          <cell r="P90" t="str">
            <v/>
          </cell>
          <cell r="Q90" t="str">
            <v/>
          </cell>
          <cell r="V90">
            <v>0</v>
          </cell>
          <cell r="W90">
            <v>0</v>
          </cell>
          <cell r="X90" t="str">
            <v/>
          </cell>
          <cell r="Y90" t="str">
            <v/>
          </cell>
          <cell r="Z90" t="str">
            <v/>
          </cell>
        </row>
        <row r="91">
          <cell r="D91">
            <v>0</v>
          </cell>
          <cell r="E91">
            <v>0</v>
          </cell>
          <cell r="F91" t="str">
            <v/>
          </cell>
          <cell r="G91" t="str">
            <v/>
          </cell>
          <cell r="H91" t="str">
            <v/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  <cell r="Q91" t="str">
            <v/>
          </cell>
          <cell r="V91">
            <v>0</v>
          </cell>
          <cell r="W91">
            <v>0</v>
          </cell>
          <cell r="X91" t="str">
            <v/>
          </cell>
          <cell r="Y91" t="str">
            <v/>
          </cell>
          <cell r="Z91" t="str">
            <v/>
          </cell>
        </row>
        <row r="92">
          <cell r="D92">
            <v>0</v>
          </cell>
          <cell r="E92">
            <v>0</v>
          </cell>
          <cell r="F92" t="str">
            <v/>
          </cell>
          <cell r="G92" t="str">
            <v/>
          </cell>
          <cell r="H92" t="str">
            <v/>
          </cell>
          <cell r="M92">
            <v>0</v>
          </cell>
          <cell r="N92">
            <v>0</v>
          </cell>
          <cell r="O92" t="str">
            <v/>
          </cell>
          <cell r="P92" t="str">
            <v/>
          </cell>
          <cell r="Q92" t="str">
            <v/>
          </cell>
          <cell r="V92">
            <v>0</v>
          </cell>
          <cell r="W92">
            <v>0</v>
          </cell>
          <cell r="X92" t="str">
            <v/>
          </cell>
          <cell r="Y92" t="str">
            <v/>
          </cell>
          <cell r="Z92" t="str">
            <v/>
          </cell>
        </row>
        <row r="93">
          <cell r="D93">
            <v>0</v>
          </cell>
          <cell r="E93">
            <v>0</v>
          </cell>
          <cell r="F93" t="str">
            <v/>
          </cell>
          <cell r="G93" t="str">
            <v/>
          </cell>
          <cell r="H93" t="str">
            <v/>
          </cell>
          <cell r="M93">
            <v>0</v>
          </cell>
          <cell r="N93">
            <v>0</v>
          </cell>
          <cell r="O93" t="str">
            <v/>
          </cell>
          <cell r="P93" t="str">
            <v/>
          </cell>
          <cell r="Q93" t="str">
            <v/>
          </cell>
          <cell r="V93">
            <v>0</v>
          </cell>
          <cell r="W93">
            <v>0</v>
          </cell>
          <cell r="X93" t="str">
            <v/>
          </cell>
          <cell r="Y93" t="str">
            <v/>
          </cell>
          <cell r="Z93" t="str">
            <v/>
          </cell>
        </row>
        <row r="94">
          <cell r="D94">
            <v>0</v>
          </cell>
          <cell r="E94">
            <v>0</v>
          </cell>
          <cell r="F94" t="str">
            <v/>
          </cell>
          <cell r="G94" t="str">
            <v/>
          </cell>
          <cell r="H94" t="str">
            <v/>
          </cell>
          <cell r="M94">
            <v>0</v>
          </cell>
          <cell r="N94">
            <v>0</v>
          </cell>
          <cell r="O94" t="str">
            <v/>
          </cell>
          <cell r="P94" t="str">
            <v/>
          </cell>
          <cell r="Q94" t="str">
            <v/>
          </cell>
          <cell r="V94">
            <v>0</v>
          </cell>
          <cell r="W94">
            <v>0</v>
          </cell>
          <cell r="X94" t="str">
            <v/>
          </cell>
          <cell r="Y94" t="str">
            <v/>
          </cell>
          <cell r="Z94" t="str">
            <v/>
          </cell>
        </row>
        <row r="95">
          <cell r="D95">
            <v>0</v>
          </cell>
          <cell r="E95">
            <v>0</v>
          </cell>
          <cell r="F95" t="str">
            <v/>
          </cell>
          <cell r="G95" t="str">
            <v/>
          </cell>
          <cell r="H95" t="str">
            <v/>
          </cell>
          <cell r="M95">
            <v>0</v>
          </cell>
          <cell r="N95">
            <v>0</v>
          </cell>
          <cell r="O95" t="str">
            <v/>
          </cell>
          <cell r="P95" t="str">
            <v/>
          </cell>
          <cell r="Q95" t="str">
            <v/>
          </cell>
          <cell r="V95">
            <v>0</v>
          </cell>
          <cell r="W95">
            <v>0</v>
          </cell>
          <cell r="X95" t="str">
            <v/>
          </cell>
          <cell r="Y95" t="str">
            <v/>
          </cell>
          <cell r="Z95" t="str">
            <v/>
          </cell>
        </row>
        <row r="96">
          <cell r="D96">
            <v>0</v>
          </cell>
          <cell r="E96">
            <v>0</v>
          </cell>
          <cell r="F96" t="str">
            <v/>
          </cell>
          <cell r="G96" t="str">
            <v/>
          </cell>
          <cell r="H96" t="str">
            <v/>
          </cell>
          <cell r="M96">
            <v>0</v>
          </cell>
          <cell r="N96">
            <v>0</v>
          </cell>
          <cell r="O96" t="str">
            <v/>
          </cell>
          <cell r="P96" t="str">
            <v/>
          </cell>
          <cell r="Q96" t="str">
            <v/>
          </cell>
          <cell r="V96">
            <v>0</v>
          </cell>
          <cell r="W96">
            <v>0</v>
          </cell>
          <cell r="X96" t="str">
            <v/>
          </cell>
          <cell r="Y96" t="str">
            <v/>
          </cell>
          <cell r="Z96" t="str">
            <v/>
          </cell>
        </row>
        <row r="97">
          <cell r="D97">
            <v>0</v>
          </cell>
          <cell r="E97">
            <v>0</v>
          </cell>
          <cell r="F97" t="str">
            <v/>
          </cell>
          <cell r="G97" t="str">
            <v/>
          </cell>
          <cell r="H97" t="str">
            <v/>
          </cell>
          <cell r="M97">
            <v>0</v>
          </cell>
          <cell r="N97">
            <v>0</v>
          </cell>
          <cell r="O97" t="str">
            <v/>
          </cell>
          <cell r="P97" t="str">
            <v/>
          </cell>
          <cell r="Q97" t="str">
            <v/>
          </cell>
          <cell r="V97">
            <v>0</v>
          </cell>
          <cell r="W97">
            <v>0</v>
          </cell>
          <cell r="X97" t="str">
            <v/>
          </cell>
          <cell r="Y97" t="str">
            <v/>
          </cell>
          <cell r="Z97" t="str">
            <v/>
          </cell>
        </row>
        <row r="98">
          <cell r="D98">
            <v>0</v>
          </cell>
          <cell r="E98">
            <v>0</v>
          </cell>
          <cell r="F98" t="str">
            <v/>
          </cell>
          <cell r="G98" t="str">
            <v/>
          </cell>
          <cell r="H98" t="str">
            <v/>
          </cell>
          <cell r="M98">
            <v>0</v>
          </cell>
          <cell r="N98">
            <v>0</v>
          </cell>
          <cell r="O98" t="str">
            <v/>
          </cell>
          <cell r="P98" t="str">
            <v/>
          </cell>
          <cell r="Q98" t="str">
            <v/>
          </cell>
          <cell r="V98">
            <v>0</v>
          </cell>
          <cell r="W98">
            <v>0</v>
          </cell>
          <cell r="X98" t="str">
            <v/>
          </cell>
          <cell r="Y98" t="str">
            <v/>
          </cell>
          <cell r="Z98" t="str">
            <v/>
          </cell>
        </row>
        <row r="99">
          <cell r="D99">
            <v>0</v>
          </cell>
          <cell r="E99">
            <v>0</v>
          </cell>
          <cell r="F99" t="str">
            <v/>
          </cell>
          <cell r="G99" t="str">
            <v/>
          </cell>
          <cell r="H99" t="str">
            <v/>
          </cell>
          <cell r="M99">
            <v>0</v>
          </cell>
          <cell r="N99">
            <v>0</v>
          </cell>
          <cell r="O99" t="str">
            <v/>
          </cell>
          <cell r="P99" t="str">
            <v/>
          </cell>
          <cell r="Q99" t="str">
            <v/>
          </cell>
          <cell r="V99">
            <v>0</v>
          </cell>
          <cell r="W99">
            <v>0</v>
          </cell>
          <cell r="X99" t="str">
            <v/>
          </cell>
          <cell r="Y99" t="str">
            <v/>
          </cell>
          <cell r="Z99" t="str">
            <v/>
          </cell>
        </row>
        <row r="100">
          <cell r="D100">
            <v>0</v>
          </cell>
          <cell r="E100">
            <v>0</v>
          </cell>
          <cell r="F100" t="str">
            <v/>
          </cell>
          <cell r="G100" t="str">
            <v/>
          </cell>
          <cell r="H100" t="str">
            <v/>
          </cell>
          <cell r="M100">
            <v>0</v>
          </cell>
          <cell r="N100">
            <v>0</v>
          </cell>
          <cell r="O100" t="str">
            <v/>
          </cell>
          <cell r="P100" t="str">
            <v/>
          </cell>
          <cell r="Q100" t="str">
            <v/>
          </cell>
          <cell r="V100">
            <v>0</v>
          </cell>
          <cell r="W100">
            <v>0</v>
          </cell>
          <cell r="X100" t="str">
            <v/>
          </cell>
          <cell r="Y100" t="str">
            <v/>
          </cell>
          <cell r="Z100" t="str">
            <v/>
          </cell>
        </row>
        <row r="101">
          <cell r="D101">
            <v>0</v>
          </cell>
          <cell r="E101">
            <v>0</v>
          </cell>
          <cell r="F101" t="str">
            <v/>
          </cell>
          <cell r="G101" t="str">
            <v/>
          </cell>
          <cell r="H101" t="str">
            <v/>
          </cell>
          <cell r="M101">
            <v>0</v>
          </cell>
          <cell r="N101">
            <v>0</v>
          </cell>
          <cell r="O101" t="str">
            <v/>
          </cell>
          <cell r="P101" t="str">
            <v/>
          </cell>
          <cell r="Q101" t="str">
            <v/>
          </cell>
          <cell r="V101">
            <v>0</v>
          </cell>
          <cell r="W101">
            <v>0</v>
          </cell>
          <cell r="X101" t="str">
            <v/>
          </cell>
          <cell r="Y101" t="str">
            <v/>
          </cell>
          <cell r="Z101" t="str">
            <v/>
          </cell>
        </row>
        <row r="102">
          <cell r="D102">
            <v>0</v>
          </cell>
          <cell r="E102">
            <v>0</v>
          </cell>
          <cell r="F102" t="str">
            <v/>
          </cell>
          <cell r="G102" t="str">
            <v/>
          </cell>
          <cell r="H102" t="str">
            <v/>
          </cell>
          <cell r="M102">
            <v>0</v>
          </cell>
          <cell r="N102">
            <v>0</v>
          </cell>
          <cell r="O102" t="str">
            <v/>
          </cell>
          <cell r="P102" t="str">
            <v/>
          </cell>
          <cell r="Q102" t="str">
            <v/>
          </cell>
          <cell r="V102">
            <v>0</v>
          </cell>
          <cell r="W102">
            <v>0</v>
          </cell>
          <cell r="X102" t="str">
            <v/>
          </cell>
          <cell r="Y102" t="str">
            <v/>
          </cell>
          <cell r="Z102" t="str">
            <v/>
          </cell>
        </row>
        <row r="103">
          <cell r="D103">
            <v>0</v>
          </cell>
          <cell r="E103">
            <v>0</v>
          </cell>
          <cell r="F103" t="str">
            <v/>
          </cell>
          <cell r="G103" t="str">
            <v/>
          </cell>
          <cell r="H103" t="str">
            <v/>
          </cell>
          <cell r="M103">
            <v>0</v>
          </cell>
          <cell r="N103">
            <v>0</v>
          </cell>
          <cell r="O103" t="str">
            <v/>
          </cell>
          <cell r="P103" t="str">
            <v/>
          </cell>
          <cell r="Q103" t="str">
            <v/>
          </cell>
          <cell r="V103">
            <v>0</v>
          </cell>
          <cell r="W103">
            <v>0</v>
          </cell>
          <cell r="X103" t="str">
            <v/>
          </cell>
          <cell r="Y103" t="str">
            <v/>
          </cell>
          <cell r="Z103" t="str">
            <v/>
          </cell>
        </row>
        <row r="104">
          <cell r="D104">
            <v>0</v>
          </cell>
          <cell r="E104">
            <v>0</v>
          </cell>
          <cell r="F104" t="str">
            <v/>
          </cell>
          <cell r="G104" t="str">
            <v/>
          </cell>
          <cell r="H104" t="str">
            <v/>
          </cell>
          <cell r="M104">
            <v>0</v>
          </cell>
          <cell r="N104">
            <v>0</v>
          </cell>
          <cell r="O104" t="str">
            <v/>
          </cell>
          <cell r="P104" t="str">
            <v/>
          </cell>
          <cell r="Q104" t="str">
            <v/>
          </cell>
          <cell r="V104">
            <v>0</v>
          </cell>
          <cell r="W104">
            <v>0</v>
          </cell>
          <cell r="X104" t="str">
            <v/>
          </cell>
          <cell r="Y104" t="str">
            <v/>
          </cell>
          <cell r="Z104" t="str">
            <v/>
          </cell>
        </row>
        <row r="105">
          <cell r="D105">
            <v>0</v>
          </cell>
          <cell r="E105">
            <v>0</v>
          </cell>
          <cell r="F105" t="str">
            <v/>
          </cell>
          <cell r="G105" t="str">
            <v/>
          </cell>
          <cell r="H105" t="str">
            <v/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V105">
            <v>0</v>
          </cell>
          <cell r="W105">
            <v>0</v>
          </cell>
          <cell r="X105" t="str">
            <v/>
          </cell>
          <cell r="Y105" t="str">
            <v/>
          </cell>
          <cell r="Z105" t="str">
            <v/>
          </cell>
        </row>
        <row r="106">
          <cell r="D106">
            <v>0</v>
          </cell>
          <cell r="E106">
            <v>0</v>
          </cell>
          <cell r="F106" t="str">
            <v/>
          </cell>
          <cell r="G106" t="str">
            <v/>
          </cell>
          <cell r="H106" t="str">
            <v/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V106">
            <v>0</v>
          </cell>
          <cell r="W106">
            <v>0</v>
          </cell>
          <cell r="X106" t="str">
            <v/>
          </cell>
          <cell r="Y106" t="str">
            <v/>
          </cell>
          <cell r="Z106" t="str">
            <v/>
          </cell>
        </row>
        <row r="107">
          <cell r="D107">
            <v>0</v>
          </cell>
          <cell r="E107">
            <v>0</v>
          </cell>
          <cell r="F107" t="str">
            <v/>
          </cell>
          <cell r="G107" t="str">
            <v/>
          </cell>
          <cell r="H107" t="str">
            <v/>
          </cell>
          <cell r="M107">
            <v>0</v>
          </cell>
          <cell r="N107">
            <v>0</v>
          </cell>
          <cell r="O107" t="str">
            <v/>
          </cell>
          <cell r="P107" t="str">
            <v/>
          </cell>
          <cell r="Q107" t="str">
            <v/>
          </cell>
          <cell r="V107">
            <v>0</v>
          </cell>
          <cell r="W107">
            <v>0</v>
          </cell>
          <cell r="X107" t="str">
            <v/>
          </cell>
          <cell r="Y107" t="str">
            <v/>
          </cell>
          <cell r="Z107" t="str">
            <v/>
          </cell>
        </row>
        <row r="108">
          <cell r="D108">
            <v>0</v>
          </cell>
          <cell r="E108">
            <v>0</v>
          </cell>
          <cell r="F108" t="str">
            <v/>
          </cell>
          <cell r="G108" t="str">
            <v/>
          </cell>
          <cell r="H108" t="str">
            <v/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V108">
            <v>0</v>
          </cell>
          <cell r="W108">
            <v>0</v>
          </cell>
          <cell r="X108" t="str">
            <v/>
          </cell>
          <cell r="Y108" t="str">
            <v/>
          </cell>
          <cell r="Z108" t="str">
            <v/>
          </cell>
        </row>
        <row r="109">
          <cell r="D109">
            <v>0</v>
          </cell>
          <cell r="E109">
            <v>0</v>
          </cell>
          <cell r="F109" t="str">
            <v/>
          </cell>
          <cell r="G109" t="str">
            <v/>
          </cell>
          <cell r="H109" t="str">
            <v/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V109">
            <v>0</v>
          </cell>
          <cell r="W109">
            <v>0</v>
          </cell>
          <cell r="X109" t="str">
            <v/>
          </cell>
          <cell r="Y109" t="str">
            <v/>
          </cell>
          <cell r="Z109" t="str">
            <v/>
          </cell>
        </row>
        <row r="110">
          <cell r="D110">
            <v>0</v>
          </cell>
          <cell r="E110">
            <v>0</v>
          </cell>
          <cell r="F110" t="str">
            <v/>
          </cell>
          <cell r="G110" t="str">
            <v/>
          </cell>
          <cell r="H110" t="str">
            <v/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V110">
            <v>0</v>
          </cell>
          <cell r="W110">
            <v>0</v>
          </cell>
          <cell r="X110" t="str">
            <v/>
          </cell>
          <cell r="Y110" t="str">
            <v/>
          </cell>
          <cell r="Z110" t="str">
            <v/>
          </cell>
        </row>
        <row r="111">
          <cell r="D111">
            <v>0</v>
          </cell>
          <cell r="E111">
            <v>0</v>
          </cell>
          <cell r="F111" t="str">
            <v/>
          </cell>
          <cell r="G111" t="str">
            <v/>
          </cell>
          <cell r="H111" t="str">
            <v/>
          </cell>
          <cell r="M111">
            <v>0</v>
          </cell>
          <cell r="N111">
            <v>0</v>
          </cell>
          <cell r="O111" t="str">
            <v/>
          </cell>
          <cell r="P111" t="str">
            <v/>
          </cell>
          <cell r="Q111" t="str">
            <v/>
          </cell>
          <cell r="V111">
            <v>0</v>
          </cell>
          <cell r="W111">
            <v>0</v>
          </cell>
          <cell r="X111" t="str">
            <v/>
          </cell>
          <cell r="Y111" t="str">
            <v/>
          </cell>
          <cell r="Z111" t="str">
            <v/>
          </cell>
        </row>
        <row r="112">
          <cell r="D112">
            <v>0</v>
          </cell>
          <cell r="E112">
            <v>0</v>
          </cell>
          <cell r="F112" t="str">
            <v/>
          </cell>
          <cell r="G112" t="str">
            <v/>
          </cell>
          <cell r="H112" t="str">
            <v/>
          </cell>
          <cell r="M112">
            <v>0</v>
          </cell>
          <cell r="N112">
            <v>0</v>
          </cell>
          <cell r="O112" t="str">
            <v/>
          </cell>
          <cell r="P112" t="str">
            <v/>
          </cell>
          <cell r="Q112" t="str">
            <v/>
          </cell>
          <cell r="V112">
            <v>0</v>
          </cell>
          <cell r="W112">
            <v>0</v>
          </cell>
          <cell r="X112" t="str">
            <v/>
          </cell>
          <cell r="Y112" t="str">
            <v/>
          </cell>
          <cell r="Z112" t="str">
            <v/>
          </cell>
        </row>
        <row r="113">
          <cell r="D113">
            <v>0</v>
          </cell>
          <cell r="E113">
            <v>0</v>
          </cell>
          <cell r="F113" t="str">
            <v/>
          </cell>
          <cell r="G113" t="str">
            <v/>
          </cell>
          <cell r="H113" t="str">
            <v/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V113">
            <v>0</v>
          </cell>
          <cell r="W113">
            <v>0</v>
          </cell>
          <cell r="X113" t="str">
            <v/>
          </cell>
          <cell r="Y113" t="str">
            <v/>
          </cell>
          <cell r="Z113" t="str">
            <v/>
          </cell>
        </row>
        <row r="114">
          <cell r="D114">
            <v>0</v>
          </cell>
          <cell r="E114">
            <v>0</v>
          </cell>
          <cell r="F114" t="str">
            <v/>
          </cell>
          <cell r="G114" t="str">
            <v/>
          </cell>
          <cell r="H114" t="str">
            <v/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V114">
            <v>0</v>
          </cell>
          <cell r="W114">
            <v>0</v>
          </cell>
          <cell r="X114" t="str">
            <v/>
          </cell>
          <cell r="Y114" t="str">
            <v/>
          </cell>
          <cell r="Z114" t="str">
            <v/>
          </cell>
        </row>
        <row r="115">
          <cell r="D115">
            <v>0</v>
          </cell>
          <cell r="E115">
            <v>0</v>
          </cell>
          <cell r="F115" t="str">
            <v/>
          </cell>
          <cell r="G115" t="str">
            <v/>
          </cell>
          <cell r="H115" t="str">
            <v/>
          </cell>
          <cell r="M115">
            <v>0</v>
          </cell>
          <cell r="N115">
            <v>0</v>
          </cell>
          <cell r="O115" t="str">
            <v/>
          </cell>
          <cell r="P115" t="str">
            <v/>
          </cell>
          <cell r="Q115" t="str">
            <v/>
          </cell>
          <cell r="V115">
            <v>0</v>
          </cell>
          <cell r="W115">
            <v>0</v>
          </cell>
          <cell r="X115" t="str">
            <v/>
          </cell>
          <cell r="Y115" t="str">
            <v/>
          </cell>
          <cell r="Z115" t="str">
            <v/>
          </cell>
        </row>
        <row r="116">
          <cell r="D116">
            <v>0</v>
          </cell>
          <cell r="E116">
            <v>0</v>
          </cell>
          <cell r="F116" t="str">
            <v/>
          </cell>
          <cell r="G116" t="str">
            <v/>
          </cell>
          <cell r="H116" t="str">
            <v/>
          </cell>
          <cell r="M116">
            <v>0</v>
          </cell>
          <cell r="N116">
            <v>0</v>
          </cell>
          <cell r="O116" t="str">
            <v/>
          </cell>
          <cell r="P116" t="str">
            <v/>
          </cell>
          <cell r="Q116" t="str">
            <v/>
          </cell>
          <cell r="V116">
            <v>0</v>
          </cell>
          <cell r="W116">
            <v>0</v>
          </cell>
          <cell r="X116" t="str">
            <v/>
          </cell>
          <cell r="Y116" t="str">
            <v/>
          </cell>
          <cell r="Z116" t="str">
            <v/>
          </cell>
        </row>
        <row r="117">
          <cell r="D117">
            <v>0</v>
          </cell>
          <cell r="E117">
            <v>0</v>
          </cell>
          <cell r="F117" t="str">
            <v/>
          </cell>
          <cell r="G117" t="str">
            <v/>
          </cell>
          <cell r="H117" t="str">
            <v/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V117">
            <v>0</v>
          </cell>
          <cell r="W117">
            <v>0</v>
          </cell>
          <cell r="X117" t="str">
            <v/>
          </cell>
          <cell r="Y117" t="str">
            <v/>
          </cell>
          <cell r="Z117" t="str">
            <v/>
          </cell>
        </row>
        <row r="118">
          <cell r="D118">
            <v>0</v>
          </cell>
          <cell r="E118">
            <v>0</v>
          </cell>
          <cell r="F118" t="str">
            <v/>
          </cell>
          <cell r="G118" t="str">
            <v/>
          </cell>
          <cell r="H118" t="str">
            <v/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V118">
            <v>0</v>
          </cell>
          <cell r="W118">
            <v>0</v>
          </cell>
          <cell r="X118" t="str">
            <v/>
          </cell>
          <cell r="Y118" t="str">
            <v/>
          </cell>
          <cell r="Z118" t="str">
            <v/>
          </cell>
        </row>
        <row r="119">
          <cell r="D119">
            <v>0</v>
          </cell>
          <cell r="E119">
            <v>0</v>
          </cell>
          <cell r="F119" t="str">
            <v/>
          </cell>
          <cell r="G119" t="str">
            <v/>
          </cell>
          <cell r="H119" t="str">
            <v/>
          </cell>
          <cell r="M119">
            <v>0</v>
          </cell>
          <cell r="N119">
            <v>0</v>
          </cell>
          <cell r="O119" t="str">
            <v/>
          </cell>
          <cell r="P119" t="str">
            <v/>
          </cell>
          <cell r="Q119" t="str">
            <v/>
          </cell>
          <cell r="V119">
            <v>0</v>
          </cell>
          <cell r="W119">
            <v>0</v>
          </cell>
          <cell r="X119" t="str">
            <v/>
          </cell>
          <cell r="Y119" t="str">
            <v/>
          </cell>
          <cell r="Z119" t="str">
            <v/>
          </cell>
        </row>
        <row r="120">
          <cell r="D120">
            <v>0</v>
          </cell>
          <cell r="E120">
            <v>0</v>
          </cell>
          <cell r="F120" t="str">
            <v/>
          </cell>
          <cell r="G120" t="str">
            <v/>
          </cell>
          <cell r="H120" t="str">
            <v/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V120">
            <v>0</v>
          </cell>
          <cell r="W120">
            <v>0</v>
          </cell>
          <cell r="X120" t="str">
            <v/>
          </cell>
          <cell r="Y120" t="str">
            <v/>
          </cell>
          <cell r="Z120" t="str">
            <v/>
          </cell>
        </row>
        <row r="121">
          <cell r="D121">
            <v>0</v>
          </cell>
          <cell r="E121">
            <v>0</v>
          </cell>
          <cell r="F121" t="str">
            <v/>
          </cell>
          <cell r="G121" t="str">
            <v/>
          </cell>
          <cell r="H121" t="str">
            <v/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V121">
            <v>0</v>
          </cell>
          <cell r="W121">
            <v>0</v>
          </cell>
          <cell r="X121" t="str">
            <v/>
          </cell>
          <cell r="Y121" t="str">
            <v/>
          </cell>
          <cell r="Z121" t="str">
            <v/>
          </cell>
        </row>
        <row r="122">
          <cell r="D122">
            <v>0</v>
          </cell>
          <cell r="E122">
            <v>0</v>
          </cell>
          <cell r="F122" t="str">
            <v/>
          </cell>
          <cell r="G122" t="str">
            <v/>
          </cell>
          <cell r="H122" t="str">
            <v/>
          </cell>
          <cell r="M122">
            <v>0</v>
          </cell>
          <cell r="N122">
            <v>0</v>
          </cell>
          <cell r="O122" t="str">
            <v/>
          </cell>
          <cell r="P122" t="str">
            <v/>
          </cell>
          <cell r="Q122" t="str">
            <v/>
          </cell>
          <cell r="V122">
            <v>0</v>
          </cell>
          <cell r="W122">
            <v>0</v>
          </cell>
          <cell r="X122" t="str">
            <v/>
          </cell>
          <cell r="Y122" t="str">
            <v/>
          </cell>
          <cell r="Z122" t="str">
            <v/>
          </cell>
        </row>
        <row r="123">
          <cell r="D123">
            <v>0</v>
          </cell>
          <cell r="E123">
            <v>0</v>
          </cell>
          <cell r="F123" t="str">
            <v/>
          </cell>
          <cell r="G123" t="str">
            <v/>
          </cell>
          <cell r="H123" t="str">
            <v/>
          </cell>
          <cell r="M123">
            <v>0</v>
          </cell>
          <cell r="N123">
            <v>0</v>
          </cell>
          <cell r="O123" t="str">
            <v/>
          </cell>
          <cell r="P123" t="str">
            <v/>
          </cell>
          <cell r="Q123" t="str">
            <v/>
          </cell>
          <cell r="V123">
            <v>0</v>
          </cell>
          <cell r="W123">
            <v>0</v>
          </cell>
          <cell r="X123" t="str">
            <v/>
          </cell>
          <cell r="Y123" t="str">
            <v/>
          </cell>
          <cell r="Z123" t="str">
            <v/>
          </cell>
        </row>
        <row r="124">
          <cell r="D124">
            <v>0</v>
          </cell>
          <cell r="E124">
            <v>0</v>
          </cell>
          <cell r="F124" t="str">
            <v/>
          </cell>
          <cell r="G124" t="str">
            <v/>
          </cell>
          <cell r="H124" t="str">
            <v/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V124">
            <v>0</v>
          </cell>
          <cell r="W124">
            <v>0</v>
          </cell>
          <cell r="X124" t="str">
            <v/>
          </cell>
          <cell r="Y124" t="str">
            <v/>
          </cell>
          <cell r="Z124" t="str">
            <v/>
          </cell>
        </row>
        <row r="125">
          <cell r="D125">
            <v>0</v>
          </cell>
          <cell r="E125">
            <v>0</v>
          </cell>
          <cell r="F125" t="str">
            <v/>
          </cell>
          <cell r="G125" t="str">
            <v/>
          </cell>
          <cell r="H125" t="str">
            <v/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V125">
            <v>0</v>
          </cell>
          <cell r="W125">
            <v>0</v>
          </cell>
          <cell r="X125" t="str">
            <v/>
          </cell>
          <cell r="Y125" t="str">
            <v/>
          </cell>
          <cell r="Z125" t="str">
            <v/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P28"/>
  <sheetViews>
    <sheetView zoomScaleSheetLayoutView="125" workbookViewId="0">
      <selection activeCell="A16" sqref="A16:XFD16"/>
    </sheetView>
  </sheetViews>
  <sheetFormatPr baseColWidth="10" defaultColWidth="10.83203125" defaultRowHeight="22.5" customHeight="1" x14ac:dyDescent="0"/>
  <cols>
    <col min="1" max="1" width="8" style="30" customWidth="1"/>
    <col min="2" max="2" width="8.33203125" style="31" customWidth="1"/>
    <col min="3" max="3" width="21.5" style="32" customWidth="1"/>
    <col min="4" max="4" width="8.1640625" style="31" customWidth="1"/>
    <col min="5" max="5" width="13.5" style="31" customWidth="1"/>
    <col min="6" max="6" width="22.1640625" style="31" customWidth="1"/>
    <col min="7" max="7" width="11.5" style="31" hidden="1" customWidth="1"/>
    <col min="8" max="8" width="11.33203125" style="31" hidden="1" customWidth="1"/>
    <col min="9" max="9" width="12.83203125" style="33" hidden="1" customWidth="1"/>
    <col min="10" max="10" width="11.5" style="31" hidden="1" customWidth="1"/>
    <col min="11" max="11" width="10.83203125" style="31" customWidth="1"/>
    <col min="12" max="12" width="0" style="1" hidden="1" customWidth="1"/>
    <col min="13" max="15" width="10.83203125" style="1" hidden="1" customWidth="1"/>
    <col min="16" max="16" width="0" style="1" hidden="1" customWidth="1"/>
    <col min="17" max="16384" width="10.83203125" style="1"/>
  </cols>
  <sheetData>
    <row r="1" spans="1:16" ht="22" customHeight="1" thickBot="1">
      <c r="A1" s="38" t="s">
        <v>130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" ht="13" customHeight="1" thickBot="1">
      <c r="A2" s="39" t="s">
        <v>76</v>
      </c>
      <c r="B2" s="41" t="s">
        <v>1</v>
      </c>
      <c r="C2" s="42" t="s">
        <v>2</v>
      </c>
      <c r="D2" s="42" t="s">
        <v>3</v>
      </c>
      <c r="E2" s="41" t="s">
        <v>4</v>
      </c>
      <c r="F2" s="42" t="s">
        <v>5</v>
      </c>
      <c r="G2" s="34" t="s">
        <v>6</v>
      </c>
      <c r="H2" s="34"/>
      <c r="I2" s="34"/>
      <c r="J2" s="34"/>
      <c r="K2" s="42" t="s">
        <v>13</v>
      </c>
      <c r="L2" s="44" t="s">
        <v>7</v>
      </c>
      <c r="M2" s="2">
        <v>0</v>
      </c>
      <c r="N2" s="3" t="s">
        <v>8</v>
      </c>
    </row>
    <row r="3" spans="1:16" ht="13" customHeight="1" thickBot="1">
      <c r="A3" s="40"/>
      <c r="B3" s="41"/>
      <c r="C3" s="43"/>
      <c r="D3" s="43"/>
      <c r="E3" s="41"/>
      <c r="F3" s="43"/>
      <c r="G3" s="34" t="s">
        <v>9</v>
      </c>
      <c r="H3" s="34" t="s">
        <v>10</v>
      </c>
      <c r="I3" s="34" t="s">
        <v>11</v>
      </c>
      <c r="J3" s="34" t="s">
        <v>12</v>
      </c>
      <c r="K3" s="43"/>
      <c r="L3" s="44"/>
      <c r="M3" s="6">
        <v>4.8611111111111112E-3</v>
      </c>
      <c r="N3" s="7" t="s">
        <v>14</v>
      </c>
    </row>
    <row r="4" spans="1:16" ht="22.5" customHeight="1" thickBot="1">
      <c r="A4" s="8">
        <v>1</v>
      </c>
      <c r="B4" s="9">
        <f>IF('[2]Saisie Resultat'!T3="","",'[2]Saisie Resultat'!T3)</f>
        <v>9</v>
      </c>
      <c r="C4" s="10" t="str">
        <f>IF(ISERROR(VLOOKUP(B4,[2]Inscriptions!A:J,3,FALSE)),"",VLOOKUP(B4,[2]Inscriptions!A:J,3,FALSE))&amp;" "&amp;IF(ISERROR(VLOOKUP(B4,[2]Inscriptions!A:J,4,FALSE)),"",VLOOKUP(B4,[2]Inscriptions!A:J,4,FALSE))</f>
        <v>HIRLEMANN SWAN</v>
      </c>
      <c r="D4" s="13" t="s">
        <v>15</v>
      </c>
      <c r="E4" s="11" t="str">
        <f>IF(B4="","",VLOOKUP(B4,[2]Inscriptions!A:J,7,FALSE))</f>
        <v>POUSSIN</v>
      </c>
      <c r="F4" s="11" t="str">
        <f>IF(B4="","",VLOOKUP(B4,[2]Inscriptions!A:J,8,FALSE))</f>
        <v>MOOREA NATATION</v>
      </c>
      <c r="G4" s="12" t="e">
        <f>IF(B4="","",VLOOKUP(B4,'[2]Saisie Resultat'!B:H,7,FALSE)-CHOOSE(L4,$M$2,$M$3,$M$4))</f>
        <v>#N/A</v>
      </c>
      <c r="H4" s="13" t="str">
        <f t="shared" ref="H4:H13" si="0">IF(ISERROR(I4-G4),"",I4-G4)</f>
        <v/>
      </c>
      <c r="I4" s="14" t="e">
        <f>IF(B4="","",VLOOKUP(B4,'[2]Saisie Resultat'!K:Q,7,FALSE)-CHOOSE(L4,$M$2,$M$3,$M$4))</f>
        <v>#N/A</v>
      </c>
      <c r="J4" s="13" t="str">
        <f t="shared" ref="J4:J13" si="1">IF(ISERROR(K4-I4),"",K4-I4)</f>
        <v/>
      </c>
      <c r="K4" s="13">
        <f>IF(B4="","",VLOOKUP(B4,'[2]Saisie Resultat'!T:Z,7,FALSE)-CHOOSE(L4,$M$2,$M$3,$M$4))</f>
        <v>3.6689814814814814E-3</v>
      </c>
      <c r="L4" s="11">
        <f>IF(B4="","",VLOOKUP(B4,[2]Inscriptions!A:K,11,FALSE))</f>
        <v>1</v>
      </c>
      <c r="M4" s="15">
        <v>1.0416666666666666E-2</v>
      </c>
      <c r="N4" s="16" t="s">
        <v>16</v>
      </c>
    </row>
    <row r="5" spans="1:16" ht="22.5" customHeight="1">
      <c r="A5" s="8">
        <v>2</v>
      </c>
      <c r="B5" s="9">
        <f>IF('[2]Saisie Resultat'!T4="","",'[2]Saisie Resultat'!T4)</f>
        <v>1</v>
      </c>
      <c r="C5" s="10" t="str">
        <f>IF(ISERROR(VLOOKUP(B5,[2]Inscriptions!A:J,3,FALSE)),"",VLOOKUP(B5,[2]Inscriptions!A:J,3,FALSE))&amp;" "&amp;IF(ISERROR(VLOOKUP(B5,[2]Inscriptions!A:J,4,FALSE)),"",VLOOKUP(B5,[2]Inscriptions!A:J,4,FALSE))</f>
        <v>LECAM HUGUES</v>
      </c>
      <c r="D5" s="13" t="s">
        <v>15</v>
      </c>
      <c r="E5" s="11" t="str">
        <f>IF(B5="","",VLOOKUP(B5,[2]Inscriptions!A:J,7,FALSE))</f>
        <v>POUSSIN</v>
      </c>
      <c r="F5" s="11" t="str">
        <f>IF(B5="","",VLOOKUP(B5,[2]Inscriptions!A:J,8,FALSE))</f>
        <v>MOOREA NATATION</v>
      </c>
      <c r="G5" s="12" t="e">
        <f>IF(B5="","",VLOOKUP(B5,'[2]Saisie Resultat'!B:H,7,FALSE)-CHOOSE(L5,$M$2,$M$3,$M$4))</f>
        <v>#N/A</v>
      </c>
      <c r="H5" s="13" t="str">
        <f t="shared" si="0"/>
        <v/>
      </c>
      <c r="I5" s="14" t="e">
        <f>IF(B5="","",VLOOKUP(B5,'[2]Saisie Resultat'!K:Q,7,FALSE)-CHOOSE(L5,$M$2,$M$3,$M$4))</f>
        <v>#N/A</v>
      </c>
      <c r="J5" s="13" t="str">
        <f t="shared" si="1"/>
        <v/>
      </c>
      <c r="K5" s="13">
        <f>IF(B5="","",VLOOKUP(B5,'[2]Saisie Resultat'!T:Z,7,FALSE)-CHOOSE(L5,$M$2,$M$3,$M$4))</f>
        <v>3.7962962962962963E-3</v>
      </c>
      <c r="L5" s="11">
        <f>IF(B5="","",VLOOKUP(B5,[2]Inscriptions!A:K,11,FALSE))</f>
        <v>1</v>
      </c>
      <c r="M5" s="48" t="s">
        <v>17</v>
      </c>
      <c r="N5" s="49"/>
      <c r="O5" s="49"/>
    </row>
    <row r="6" spans="1:16" ht="22.5" customHeight="1">
      <c r="A6" s="8">
        <v>3</v>
      </c>
      <c r="B6" s="9">
        <f>IF('[2]Saisie Resultat'!T5="","",'[2]Saisie Resultat'!T5)</f>
        <v>12</v>
      </c>
      <c r="C6" s="10" t="str">
        <f>IF(ISERROR(VLOOKUP(B6,[2]Inscriptions!A:J,3,FALSE)),"",VLOOKUP(B6,[2]Inscriptions!A:J,3,FALSE))&amp;" "&amp;IF(ISERROR(VLOOKUP(B6,[2]Inscriptions!A:J,4,FALSE)),"",VLOOKUP(B6,[2]Inscriptions!A:J,4,FALSE))</f>
        <v>SCHMIT KOHAI</v>
      </c>
      <c r="D6" s="13" t="s">
        <v>15</v>
      </c>
      <c r="E6" s="11" t="str">
        <f>IF(B6="","",VLOOKUP(B6,[2]Inscriptions!A:J,7,FALSE))</f>
        <v>POUSSIN</v>
      </c>
      <c r="F6" s="11" t="str">
        <f>IF(B6="","",VLOOKUP(B6,[2]Inscriptions!A:J,8,FALSE))</f>
        <v>MOOREA NATATION</v>
      </c>
      <c r="G6" s="12" t="e">
        <f>IF(B6="","",VLOOKUP(B6,'[2]Saisie Resultat'!B:H,7,FALSE)-CHOOSE(L6,$M$2,$M$3,$M$4))</f>
        <v>#N/A</v>
      </c>
      <c r="H6" s="13" t="str">
        <f t="shared" si="0"/>
        <v/>
      </c>
      <c r="I6" s="14" t="e">
        <f>IF(B6="","",VLOOKUP(B6,'[2]Saisie Resultat'!K:Q,7,FALSE)-CHOOSE(L6,$M$2,$M$3,$M$4))</f>
        <v>#N/A</v>
      </c>
      <c r="J6" s="13" t="str">
        <f t="shared" si="1"/>
        <v/>
      </c>
      <c r="K6" s="13">
        <f>IF(B6="","",VLOOKUP(B6,'[2]Saisie Resultat'!T:Z,7,FALSE)-CHOOSE(L6,$M$2,$M$3,$M$4))</f>
        <v>3.9236111111111112E-3</v>
      </c>
      <c r="L6" s="11">
        <f>IF(B6="","",VLOOKUP(B6,[2]Inscriptions!A:K,11,FALSE))</f>
        <v>1</v>
      </c>
      <c r="M6" s="48"/>
      <c r="N6" s="49"/>
      <c r="O6" s="49"/>
    </row>
    <row r="7" spans="1:16" ht="22.5" customHeight="1">
      <c r="A7" s="8">
        <v>4</v>
      </c>
      <c r="B7" s="9">
        <f>IF('[2]Saisie Resultat'!T6="","",'[2]Saisie Resultat'!T6)</f>
        <v>2</v>
      </c>
      <c r="C7" s="10" t="str">
        <f>IF(ISERROR(VLOOKUP(B7,[2]Inscriptions!A:J,3,FALSE)),"",VLOOKUP(B7,[2]Inscriptions!A:J,3,FALSE))&amp;" "&amp;IF(ISERROR(VLOOKUP(B7,[2]Inscriptions!A:J,4,FALSE)),"",VLOOKUP(B7,[2]Inscriptions!A:J,4,FALSE))</f>
        <v>AITAMAI REVA</v>
      </c>
      <c r="D7" s="13" t="s">
        <v>18</v>
      </c>
      <c r="E7" s="11" t="str">
        <f>IF(B7="","",VLOOKUP(B7,[2]Inscriptions!A:J,7,FALSE))</f>
        <v>POUSSIN</v>
      </c>
      <c r="F7" s="11" t="str">
        <f>IF(B7="","",VLOOKUP(B7,[2]Inscriptions!A:J,8,FALSE))</f>
        <v>MOOREA NATATION</v>
      </c>
      <c r="G7" s="12" t="e">
        <f>IF(B7="","",VLOOKUP(B7,'[2]Saisie Resultat'!B:H,7,FALSE)-CHOOSE(L7,$M$2,$M$3,$M$4))</f>
        <v>#N/A</v>
      </c>
      <c r="H7" s="13" t="str">
        <f t="shared" si="0"/>
        <v/>
      </c>
      <c r="I7" s="14" t="e">
        <f>IF(B7="","",VLOOKUP(B7,'[2]Saisie Resultat'!K:Q,7,FALSE)-CHOOSE(L7,$M$2,$M$3,$M$4))</f>
        <v>#N/A</v>
      </c>
      <c r="J7" s="13" t="str">
        <f t="shared" si="1"/>
        <v/>
      </c>
      <c r="K7" s="13">
        <f>IF(B7="","",VLOOKUP(B7,'[2]Saisie Resultat'!T:Z,7,FALSE)-CHOOSE(L7,$M$2,$M$3,$M$4))</f>
        <v>4.0856481481481481E-3</v>
      </c>
      <c r="L7" s="11">
        <f>IF(B7="","",VLOOKUP(B7,[2]Inscriptions!A:K,11,FALSE))</f>
        <v>1</v>
      </c>
      <c r="M7" s="48"/>
      <c r="N7" s="49"/>
      <c r="O7" s="49"/>
    </row>
    <row r="8" spans="1:16" ht="22.5" customHeight="1">
      <c r="A8" s="8">
        <v>5</v>
      </c>
      <c r="B8" s="9">
        <f>IF('[2]Saisie Resultat'!T7="","",'[2]Saisie Resultat'!T7)</f>
        <v>15</v>
      </c>
      <c r="C8" s="10" t="str">
        <f>IF(ISERROR(VLOOKUP(B8,[2]Inscriptions!A:J,3,FALSE)),"",VLOOKUP(B8,[2]Inscriptions!A:J,3,FALSE))&amp;" "&amp;IF(ISERROR(VLOOKUP(B8,[2]Inscriptions!A:J,4,FALSE)),"",VLOOKUP(B8,[2]Inscriptions!A:J,4,FALSE))</f>
        <v>ROSE CHRISTIAN</v>
      </c>
      <c r="D8" s="13" t="s">
        <v>15</v>
      </c>
      <c r="E8" s="11" t="str">
        <f>IF(B8="","",VLOOKUP(B8,[2]Inscriptions!A:J,7,FALSE))</f>
        <v>MINI POUSSIN</v>
      </c>
      <c r="F8" s="11" t="s">
        <v>131</v>
      </c>
      <c r="G8" s="12" t="e">
        <f>IF(B8="","",VLOOKUP(B8,'[2]Saisie Resultat'!B:H,7,FALSE)-CHOOSE(L8,$M$2,$M$3,$M$4))</f>
        <v>#N/A</v>
      </c>
      <c r="H8" s="13" t="str">
        <f t="shared" si="0"/>
        <v/>
      </c>
      <c r="I8" s="14" t="e">
        <f>IF(B8="","",VLOOKUP(B8,'[2]Saisie Resultat'!K:Q,7,FALSE)-CHOOSE(L8,$M$2,$M$3,$M$4))</f>
        <v>#N/A</v>
      </c>
      <c r="J8" s="13" t="str">
        <f t="shared" si="1"/>
        <v/>
      </c>
      <c r="K8" s="13">
        <f>IF(B8="","",VLOOKUP(B8,'[2]Saisie Resultat'!T:Z,7,FALSE)-CHOOSE(L8,$M$2,$M$3,$M$4))</f>
        <v>4.5486111111111109E-3</v>
      </c>
      <c r="L8" s="11">
        <f>IF(B8="","",VLOOKUP(B8,[2]Inscriptions!A:K,11,FALSE))</f>
        <v>1</v>
      </c>
      <c r="M8" s="48"/>
      <c r="N8" s="49"/>
      <c r="O8" s="49"/>
      <c r="P8" s="37"/>
    </row>
    <row r="9" spans="1:16" ht="22.5" customHeight="1">
      <c r="A9" s="8">
        <v>6</v>
      </c>
      <c r="B9" s="9">
        <f>IF('[2]Saisie Resultat'!T8="","",'[2]Saisie Resultat'!T8)</f>
        <v>20</v>
      </c>
      <c r="C9" s="10" t="str">
        <f>IF(ISERROR(VLOOKUP(B9,[2]Inscriptions!A:J,3,FALSE)),"",VLOOKUP(B9,[2]Inscriptions!A:J,3,FALSE))&amp;" "&amp;IF(ISERROR(VLOOKUP(B9,[2]Inscriptions!A:J,4,FALSE)),"",VLOOKUP(B9,[2]Inscriptions!A:J,4,FALSE))</f>
        <v>ALUIGI GIANNI</v>
      </c>
      <c r="D9" s="13" t="s">
        <v>15</v>
      </c>
      <c r="E9" s="11" t="str">
        <f>IF(B9="","",VLOOKUP(B9,[2]Inscriptions!A:J,7,FALSE))</f>
        <v>POUSSIN</v>
      </c>
      <c r="F9" s="11" t="s">
        <v>131</v>
      </c>
      <c r="G9" s="12" t="e">
        <f>IF(B9="","",VLOOKUP(B9,'[2]Saisie Resultat'!B:H,7,FALSE)-CHOOSE(L9,$M$2,$M$3,$M$4))</f>
        <v>#N/A</v>
      </c>
      <c r="H9" s="13" t="str">
        <f t="shared" si="0"/>
        <v/>
      </c>
      <c r="I9" s="14" t="e">
        <f>IF(B9="","",VLOOKUP(B9,'[2]Saisie Resultat'!K:Q,7,FALSE)-CHOOSE(L9,$M$2,$M$3,$M$4))</f>
        <v>#N/A</v>
      </c>
      <c r="J9" s="13" t="str">
        <f t="shared" si="1"/>
        <v/>
      </c>
      <c r="K9" s="13">
        <f>IF(B9="","",VLOOKUP(B9,'[2]Saisie Resultat'!T:Z,7,FALSE)-CHOOSE(L9,$M$2,$M$3,$M$4))</f>
        <v>4.6874999999999998E-3</v>
      </c>
      <c r="L9" s="11">
        <f>IF(B9="","",VLOOKUP(B9,[2]Inscriptions!A:K,11,FALSE))</f>
        <v>1</v>
      </c>
      <c r="P9" s="37"/>
    </row>
    <row r="10" spans="1:16" ht="22.5" customHeight="1">
      <c r="A10" s="8">
        <v>7</v>
      </c>
      <c r="B10" s="9">
        <f>IF('[2]Saisie Resultat'!T9="","",'[2]Saisie Resultat'!T9)</f>
        <v>4</v>
      </c>
      <c r="C10" s="10" t="str">
        <f>IF(ISERROR(VLOOKUP(B10,[2]Inscriptions!A:J,3,FALSE)),"",VLOOKUP(B10,[2]Inscriptions!A:J,3,FALSE))&amp;" "&amp;IF(ISERROR(VLOOKUP(B10,[2]Inscriptions!A:J,4,FALSE)),"",VLOOKUP(B10,[2]Inscriptions!A:J,4,FALSE))</f>
        <v>VONG TEREHAU</v>
      </c>
      <c r="D10" s="13" t="s">
        <v>15</v>
      </c>
      <c r="E10" s="11" t="str">
        <f>IF(B10="","",VLOOKUP(B10,[2]Inscriptions!A:J,7,FALSE))</f>
        <v>POUSSIN</v>
      </c>
      <c r="F10" s="11" t="str">
        <f>IF(B10="","",VLOOKUP(B10,[2]Inscriptions!A:J,8,FALSE))</f>
        <v>MOOREA NATATION</v>
      </c>
      <c r="G10" s="12" t="e">
        <f>IF(B10="","",VLOOKUP(B10,'[2]Saisie Resultat'!B:H,7,FALSE)-CHOOSE(L10,$M$2,$M$3,$M$4))</f>
        <v>#N/A</v>
      </c>
      <c r="H10" s="13" t="str">
        <f t="shared" si="0"/>
        <v/>
      </c>
      <c r="I10" s="14" t="e">
        <f>IF(B10="","",VLOOKUP(B10,'[2]Saisie Resultat'!K:Q,7,FALSE)-CHOOSE(L10,$M$2,$M$3,$M$4))</f>
        <v>#N/A</v>
      </c>
      <c r="J10" s="13" t="str">
        <f t="shared" si="1"/>
        <v/>
      </c>
      <c r="K10" s="13">
        <f>IF(B10="","",VLOOKUP(B10,'[2]Saisie Resultat'!T:Z,7,FALSE)-CHOOSE(L10,$M$2,$M$3,$M$4))</f>
        <v>4.7337962962962958E-3</v>
      </c>
      <c r="L10" s="11">
        <f>IF(B10="","",VLOOKUP(B10,[2]Inscriptions!A:K,11,FALSE))</f>
        <v>1</v>
      </c>
      <c r="M10" s="50" t="s">
        <v>19</v>
      </c>
      <c r="N10" s="51"/>
      <c r="O10" s="51"/>
    </row>
    <row r="11" spans="1:16" ht="22.5" customHeight="1">
      <c r="A11" s="8">
        <v>8</v>
      </c>
      <c r="B11" s="9">
        <f>IF('[2]Saisie Resultat'!T10="","",'[2]Saisie Resultat'!T10)</f>
        <v>14</v>
      </c>
      <c r="C11" s="10" t="str">
        <f>IF(ISERROR(VLOOKUP(B11,[2]Inscriptions!A:J,3,FALSE)),"",VLOOKUP(B11,[2]Inscriptions!A:J,3,FALSE))&amp;" "&amp;IF(ISERROR(VLOOKUP(B11,[2]Inscriptions!A:J,4,FALSE)),"",VLOOKUP(B11,[2]Inscriptions!A:J,4,FALSE))</f>
        <v>ARAKINO TEHIVA</v>
      </c>
      <c r="D11" s="13" t="s">
        <v>15</v>
      </c>
      <c r="E11" s="11" t="str">
        <f>IF(B11="","",VLOOKUP(B11,[2]Inscriptions!A:J,7,FALSE))</f>
        <v>MINI POUSSIN</v>
      </c>
      <c r="F11" s="11" t="s">
        <v>131</v>
      </c>
      <c r="G11" s="12" t="e">
        <f>IF(B11="","",VLOOKUP(B11,'[2]Saisie Resultat'!B:H,7,FALSE)-CHOOSE(L11,$M$2,$M$3,$M$4))</f>
        <v>#N/A</v>
      </c>
      <c r="H11" s="13" t="str">
        <f t="shared" si="0"/>
        <v/>
      </c>
      <c r="I11" s="14" t="e">
        <f>IF(B11="","",VLOOKUP(B11,'[2]Saisie Resultat'!K:Q,7,FALSE)-CHOOSE(L11,$M$2,$M$3,$M$4))</f>
        <v>#N/A</v>
      </c>
      <c r="J11" s="13" t="str">
        <f t="shared" si="1"/>
        <v/>
      </c>
      <c r="K11" s="13">
        <f>IF(B11="","",VLOOKUP(B11,'[2]Saisie Resultat'!T:Z,7,FALSE)-CHOOSE(L11,$M$2,$M$3,$M$4))</f>
        <v>5.5208333333333333E-3</v>
      </c>
      <c r="L11" s="11">
        <f>IF(B11="","",VLOOKUP(B11,[2]Inscriptions!A:K,11,FALSE))</f>
        <v>1</v>
      </c>
      <c r="M11" s="50"/>
      <c r="N11" s="51"/>
      <c r="O11" s="51"/>
      <c r="P11" s="37"/>
    </row>
    <row r="12" spans="1:16" ht="22.5" hidden="1" customHeight="1">
      <c r="A12" s="8">
        <v>9</v>
      </c>
      <c r="B12" s="9" t="str">
        <f>IF('[2]Saisie Resultat'!T11="","",'[2]Saisie Resultat'!T11)</f>
        <v/>
      </c>
      <c r="C12" s="10" t="str">
        <f>IF(ISERROR(VLOOKUP(B12,[2]Inscriptions!A:J,3,FALSE)),"",VLOOKUP(B12,[2]Inscriptions!A:J,3,FALSE))&amp;" "&amp;IF(ISERROR(VLOOKUP(B12,[2]Inscriptions!A:J,4,FALSE)),"",VLOOKUP(B12,[2]Inscriptions!A:J,4,FALSE))</f>
        <v xml:space="preserve"> </v>
      </c>
      <c r="D12" s="13"/>
      <c r="E12" s="11" t="str">
        <f>IF(B12="","",VLOOKUP(B12,[2]Inscriptions!A:J,7,FALSE))</f>
        <v/>
      </c>
      <c r="F12" s="11" t="str">
        <f>IF(B12="","",VLOOKUP(B12,[2]Inscriptions!A:J,8,FALSE))</f>
        <v/>
      </c>
      <c r="G12" s="12" t="str">
        <f>IF(B12="","",VLOOKUP(B12,'[2]Saisie Resultat'!B:H,7,FALSE)-CHOOSE(L12,$M$2,$M$3,$M$4))</f>
        <v/>
      </c>
      <c r="H12" s="13" t="str">
        <f t="shared" si="0"/>
        <v/>
      </c>
      <c r="I12" s="14" t="str">
        <f>IF(B12="","",VLOOKUP(B12,'[2]Saisie Resultat'!K:Q,7,FALSE)-CHOOSE(L12,$M$2,$M$3,$M$4))</f>
        <v/>
      </c>
      <c r="J12" s="13" t="str">
        <f t="shared" si="1"/>
        <v/>
      </c>
      <c r="K12" s="13" t="str">
        <f>IF(B12="","",VLOOKUP(B12,'[2]Saisie Resultat'!T:Z,7,FALSE)-CHOOSE(L12,$M$2,$M$3,$M$4))</f>
        <v/>
      </c>
      <c r="L12" s="11" t="str">
        <f>IF(B12="","",VLOOKUP(B12,[2]Inscriptions!A:K,11,FALSE))</f>
        <v/>
      </c>
      <c r="M12" s="50"/>
      <c r="N12" s="51"/>
      <c r="O12" s="51"/>
    </row>
    <row r="13" spans="1:16" ht="22.5" hidden="1" customHeight="1">
      <c r="A13" s="8">
        <v>10</v>
      </c>
      <c r="B13" s="9" t="str">
        <f>IF('[2]Saisie Resultat'!T12="","",'[2]Saisie Resultat'!T12)</f>
        <v/>
      </c>
      <c r="C13" s="10" t="str">
        <f>IF(ISERROR(VLOOKUP(B13,[2]Inscriptions!A:J,3,FALSE)),"",VLOOKUP(B13,[2]Inscriptions!A:J,3,FALSE))&amp;" "&amp;IF(ISERROR(VLOOKUP(B13,[2]Inscriptions!A:J,4,FALSE)),"",VLOOKUP(B13,[2]Inscriptions!A:J,4,FALSE))</f>
        <v xml:space="preserve"> </v>
      </c>
      <c r="D13" s="13"/>
      <c r="E13" s="11" t="str">
        <f>IF(B13="","",VLOOKUP(B13,[2]Inscriptions!A:J,7,FALSE))</f>
        <v/>
      </c>
      <c r="F13" s="11" t="str">
        <f>IF(B13="","",VLOOKUP(B13,[2]Inscriptions!A:J,8,FALSE))</f>
        <v/>
      </c>
      <c r="G13" s="12" t="str">
        <f>IF(B13="","",VLOOKUP(B13,'[2]Saisie Resultat'!B:H,7,FALSE)-CHOOSE(L13,$M$2,$M$3,$M$4))</f>
        <v/>
      </c>
      <c r="H13" s="13" t="str">
        <f t="shared" si="0"/>
        <v/>
      </c>
      <c r="I13" s="14" t="str">
        <f>IF(B13="","",VLOOKUP(B13,'[2]Saisie Resultat'!K:Q,7,FALSE)-CHOOSE(L13,$M$2,$M$3,$M$4))</f>
        <v/>
      </c>
      <c r="J13" s="13" t="str">
        <f t="shared" si="1"/>
        <v/>
      </c>
      <c r="K13" s="13" t="str">
        <f>IF(B13="","",VLOOKUP(B13,'[2]Saisie Resultat'!T:Z,7,FALSE)-CHOOSE(L13,$M$2,$M$3,$M$4))</f>
        <v/>
      </c>
      <c r="L13" s="11" t="str">
        <f>IF(B13="","",VLOOKUP(B13,[2]Inscriptions!A:K,11,FALSE))</f>
        <v/>
      </c>
      <c r="M13" s="50"/>
      <c r="N13" s="51"/>
      <c r="O13" s="51"/>
    </row>
    <row r="16" spans="1:16" ht="22.5" customHeight="1">
      <c r="A16" s="38" t="s">
        <v>132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13" customHeight="1">
      <c r="A17" s="39" t="s">
        <v>76</v>
      </c>
      <c r="B17" s="41" t="s">
        <v>1</v>
      </c>
      <c r="C17" s="42" t="s">
        <v>2</v>
      </c>
      <c r="D17" s="42" t="s">
        <v>3</v>
      </c>
      <c r="E17" s="41" t="s">
        <v>4</v>
      </c>
      <c r="F17" s="42" t="s">
        <v>5</v>
      </c>
      <c r="G17" s="34" t="s">
        <v>6</v>
      </c>
      <c r="H17" s="34"/>
      <c r="I17" s="34"/>
      <c r="J17" s="34"/>
      <c r="K17" s="42" t="s">
        <v>13</v>
      </c>
      <c r="L17" s="44" t="s">
        <v>7</v>
      </c>
    </row>
    <row r="18" spans="1:12" ht="13" customHeight="1">
      <c r="A18" s="40"/>
      <c r="B18" s="41"/>
      <c r="C18" s="43"/>
      <c r="D18" s="43"/>
      <c r="E18" s="41"/>
      <c r="F18" s="43"/>
      <c r="G18" s="34" t="s">
        <v>9</v>
      </c>
      <c r="H18" s="34" t="s">
        <v>10</v>
      </c>
      <c r="I18" s="34" t="s">
        <v>11</v>
      </c>
      <c r="J18" s="34" t="s">
        <v>12</v>
      </c>
      <c r="K18" s="43"/>
      <c r="L18" s="44"/>
    </row>
    <row r="19" spans="1:12" ht="22.5" customHeight="1">
      <c r="A19" s="45" t="s">
        <v>133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</row>
    <row r="20" spans="1:12" ht="22.5" customHeight="1">
      <c r="A20" s="8">
        <v>1</v>
      </c>
      <c r="B20" s="9">
        <v>2</v>
      </c>
      <c r="C20" s="10" t="s">
        <v>134</v>
      </c>
      <c r="D20" s="13" t="s">
        <v>18</v>
      </c>
      <c r="E20" s="11" t="s">
        <v>119</v>
      </c>
      <c r="F20" s="11" t="s">
        <v>40</v>
      </c>
      <c r="G20" s="12" t="e">
        <v>#N/A</v>
      </c>
      <c r="H20" s="13" t="s">
        <v>24</v>
      </c>
      <c r="I20" s="14" t="e">
        <v>#N/A</v>
      </c>
      <c r="J20" s="13" t="s">
        <v>24</v>
      </c>
      <c r="K20" s="13">
        <v>4.0856481481481481E-3</v>
      </c>
      <c r="L20" s="11">
        <v>1</v>
      </c>
    </row>
    <row r="21" spans="1:12" ht="22.5" customHeight="1">
      <c r="A21" s="45" t="s">
        <v>135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ht="22.5" customHeight="1">
      <c r="A22" s="8">
        <v>1</v>
      </c>
      <c r="B22" s="9">
        <v>9</v>
      </c>
      <c r="C22" s="10" t="s">
        <v>136</v>
      </c>
      <c r="D22" s="13" t="s">
        <v>15</v>
      </c>
      <c r="E22" s="11" t="s">
        <v>119</v>
      </c>
      <c r="F22" s="11" t="s">
        <v>40</v>
      </c>
      <c r="G22" s="12" t="e">
        <v>#N/A</v>
      </c>
      <c r="H22" s="13" t="s">
        <v>24</v>
      </c>
      <c r="I22" s="14" t="e">
        <v>#N/A</v>
      </c>
      <c r="J22" s="13" t="s">
        <v>24</v>
      </c>
      <c r="K22" s="13">
        <v>3.6689814814814814E-3</v>
      </c>
      <c r="L22" s="11">
        <v>1</v>
      </c>
    </row>
    <row r="23" spans="1:12" ht="22.5" customHeight="1">
      <c r="A23" s="8">
        <v>2</v>
      </c>
      <c r="B23" s="9">
        <v>1</v>
      </c>
      <c r="C23" s="10" t="s">
        <v>137</v>
      </c>
      <c r="D23" s="13" t="s">
        <v>15</v>
      </c>
      <c r="E23" s="11" t="s">
        <v>119</v>
      </c>
      <c r="F23" s="11" t="s">
        <v>40</v>
      </c>
      <c r="G23" s="12" t="e">
        <v>#N/A</v>
      </c>
      <c r="H23" s="13" t="s">
        <v>24</v>
      </c>
      <c r="I23" s="14" t="e">
        <v>#N/A</v>
      </c>
      <c r="J23" s="13" t="s">
        <v>24</v>
      </c>
      <c r="K23" s="13">
        <v>3.7962962962962963E-3</v>
      </c>
      <c r="L23" s="11">
        <v>1</v>
      </c>
    </row>
    <row r="24" spans="1:12" ht="22.5" customHeight="1">
      <c r="A24" s="8">
        <v>3</v>
      </c>
      <c r="B24" s="9">
        <v>12</v>
      </c>
      <c r="C24" s="10" t="s">
        <v>138</v>
      </c>
      <c r="D24" s="13" t="s">
        <v>15</v>
      </c>
      <c r="E24" s="11" t="s">
        <v>119</v>
      </c>
      <c r="F24" s="11" t="s">
        <v>40</v>
      </c>
      <c r="G24" s="12" t="e">
        <v>#N/A</v>
      </c>
      <c r="H24" s="13" t="s">
        <v>24</v>
      </c>
      <c r="I24" s="14" t="e">
        <v>#N/A</v>
      </c>
      <c r="J24" s="13" t="s">
        <v>24</v>
      </c>
      <c r="K24" s="13">
        <v>3.9236111111111112E-3</v>
      </c>
      <c r="L24" s="11">
        <v>1</v>
      </c>
    </row>
    <row r="25" spans="1:12" ht="22.5" customHeight="1">
      <c r="A25" s="8">
        <v>5</v>
      </c>
      <c r="B25" s="9">
        <v>15</v>
      </c>
      <c r="C25" s="10" t="s">
        <v>139</v>
      </c>
      <c r="D25" s="13" t="s">
        <v>15</v>
      </c>
      <c r="E25" s="11" t="s">
        <v>140</v>
      </c>
      <c r="F25" s="11" t="s">
        <v>131</v>
      </c>
      <c r="G25" s="12" t="e">
        <v>#N/A</v>
      </c>
      <c r="H25" s="13" t="s">
        <v>24</v>
      </c>
      <c r="I25" s="14" t="e">
        <v>#N/A</v>
      </c>
      <c r="J25" s="13" t="s">
        <v>24</v>
      </c>
      <c r="K25" s="13">
        <v>4.5486111111111109E-3</v>
      </c>
      <c r="L25" s="11">
        <v>1</v>
      </c>
    </row>
    <row r="26" spans="1:12" ht="22.5" customHeight="1">
      <c r="A26" s="8">
        <v>6</v>
      </c>
      <c r="B26" s="9">
        <v>20</v>
      </c>
      <c r="C26" s="10" t="s">
        <v>141</v>
      </c>
      <c r="D26" s="13" t="s">
        <v>15</v>
      </c>
      <c r="E26" s="11" t="s">
        <v>119</v>
      </c>
      <c r="F26" s="11" t="s">
        <v>131</v>
      </c>
      <c r="G26" s="12" t="e">
        <v>#N/A</v>
      </c>
      <c r="H26" s="13" t="s">
        <v>24</v>
      </c>
      <c r="I26" s="14" t="e">
        <v>#N/A</v>
      </c>
      <c r="J26" s="13" t="s">
        <v>24</v>
      </c>
      <c r="K26" s="13">
        <v>4.6874999999999998E-3</v>
      </c>
      <c r="L26" s="11">
        <v>1</v>
      </c>
    </row>
    <row r="27" spans="1:12" ht="22.5" customHeight="1">
      <c r="A27" s="8">
        <v>7</v>
      </c>
      <c r="B27" s="9">
        <v>4</v>
      </c>
      <c r="C27" s="10" t="s">
        <v>142</v>
      </c>
      <c r="D27" s="13" t="s">
        <v>15</v>
      </c>
      <c r="E27" s="11" t="s">
        <v>119</v>
      </c>
      <c r="F27" s="11" t="s">
        <v>40</v>
      </c>
      <c r="G27" s="12" t="e">
        <v>#N/A</v>
      </c>
      <c r="H27" s="13" t="s">
        <v>24</v>
      </c>
      <c r="I27" s="14" t="e">
        <v>#N/A</v>
      </c>
      <c r="J27" s="13" t="s">
        <v>24</v>
      </c>
      <c r="K27" s="13">
        <v>4.7337962962962958E-3</v>
      </c>
      <c r="L27" s="11">
        <v>1</v>
      </c>
    </row>
    <row r="28" spans="1:12" ht="22.5" customHeight="1">
      <c r="A28" s="8">
        <v>8</v>
      </c>
      <c r="B28" s="9">
        <v>14</v>
      </c>
      <c r="C28" s="10" t="s">
        <v>143</v>
      </c>
      <c r="D28" s="13" t="s">
        <v>15</v>
      </c>
      <c r="E28" s="11" t="s">
        <v>140</v>
      </c>
      <c r="F28" s="11" t="s">
        <v>131</v>
      </c>
      <c r="G28" s="12" t="e">
        <v>#N/A</v>
      </c>
      <c r="H28" s="13" t="s">
        <v>24</v>
      </c>
      <c r="I28" s="14" t="e">
        <v>#N/A</v>
      </c>
      <c r="J28" s="13" t="s">
        <v>24</v>
      </c>
      <c r="K28" s="13">
        <v>5.5208333333333333E-3</v>
      </c>
      <c r="L28" s="11">
        <v>1</v>
      </c>
    </row>
  </sheetData>
  <sheetProtection selectLockedCells="1" sort="0" autoFilter="0"/>
  <autoFilter ref="A3:L13"/>
  <mergeCells count="22">
    <mergeCell ref="L17:L18"/>
    <mergeCell ref="A19:L19"/>
    <mergeCell ref="A21:L21"/>
    <mergeCell ref="M5:O8"/>
    <mergeCell ref="M10:O13"/>
    <mergeCell ref="A16:L16"/>
    <mergeCell ref="A17:A18"/>
    <mergeCell ref="B17:B18"/>
    <mergeCell ref="C17:C18"/>
    <mergeCell ref="D17:D18"/>
    <mergeCell ref="E17:E18"/>
    <mergeCell ref="F17:F18"/>
    <mergeCell ref="K17:K18"/>
    <mergeCell ref="A1:L1"/>
    <mergeCell ref="A2:A3"/>
    <mergeCell ref="B2:B3"/>
    <mergeCell ref="C2:C3"/>
    <mergeCell ref="D2:D3"/>
    <mergeCell ref="E2:E3"/>
    <mergeCell ref="F2:F3"/>
    <mergeCell ref="K2:K3"/>
    <mergeCell ref="L2:L3"/>
  </mergeCells>
  <phoneticPr fontId="17" type="noConversion"/>
  <pageMargins left="0.12" right="0.51" top="0.62992125984251968" bottom="0.51181102362204722" header="0.51181102362204722" footer="0.51181102362204722"/>
  <pageSetup paperSize="9" scale="90" orientation="landscape" horizontalDpi="4294967292" verticalDpi="4294967292"/>
  <headerFooter alignWithMargins="0"/>
  <rowBreaks count="1" manualBreakCount="1">
    <brk id="15" max="16383" man="1"/>
  </row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CCFFCC"/>
  </sheetPr>
  <dimension ref="A1:P34"/>
  <sheetViews>
    <sheetView tabSelected="1" topLeftCell="A14" zoomScaleSheetLayoutView="125" workbookViewId="0">
      <selection activeCell="A18" sqref="A18:XFD18"/>
    </sheetView>
  </sheetViews>
  <sheetFormatPr baseColWidth="10" defaultColWidth="10.83203125" defaultRowHeight="22.5" customHeight="1" x14ac:dyDescent="0"/>
  <cols>
    <col min="1" max="1" width="5.5" style="30" customWidth="1"/>
    <col min="2" max="2" width="8.33203125" style="31" customWidth="1"/>
    <col min="3" max="3" width="22.1640625" style="32" customWidth="1"/>
    <col min="4" max="4" width="8.83203125" style="32" customWidth="1"/>
    <col min="5" max="5" width="14.33203125" style="31" customWidth="1"/>
    <col min="6" max="6" width="20.33203125" style="31" customWidth="1"/>
    <col min="7" max="7" width="9.83203125" style="31" hidden="1" customWidth="1"/>
    <col min="8" max="8" width="11.33203125" style="31" hidden="1" customWidth="1"/>
    <col min="9" max="9" width="12.83203125" style="33" hidden="1" customWidth="1"/>
    <col min="10" max="10" width="11.5" style="31" hidden="1" customWidth="1"/>
    <col min="11" max="11" width="10.83203125" style="31" customWidth="1"/>
    <col min="12" max="16" width="0" style="1" hidden="1" customWidth="1"/>
    <col min="17" max="16384" width="10.83203125" style="1"/>
  </cols>
  <sheetData>
    <row r="1" spans="1:16" ht="22.5" customHeight="1" thickBot="1">
      <c r="A1" s="38" t="s">
        <v>112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" ht="13" customHeight="1" thickBot="1">
      <c r="A2" s="39" t="s">
        <v>76</v>
      </c>
      <c r="B2" s="41" t="s">
        <v>1</v>
      </c>
      <c r="C2" s="42" t="s">
        <v>2</v>
      </c>
      <c r="D2" s="42" t="s">
        <v>3</v>
      </c>
      <c r="E2" s="41" t="s">
        <v>4</v>
      </c>
      <c r="F2" s="42" t="s">
        <v>5</v>
      </c>
      <c r="G2" s="34" t="s">
        <v>6</v>
      </c>
      <c r="H2" s="34"/>
      <c r="I2" s="34"/>
      <c r="J2" s="34"/>
      <c r="K2" s="42" t="s">
        <v>13</v>
      </c>
      <c r="L2" s="44" t="s">
        <v>7</v>
      </c>
      <c r="M2" s="2">
        <v>0</v>
      </c>
      <c r="N2" s="3" t="s">
        <v>8</v>
      </c>
    </row>
    <row r="3" spans="1:16" ht="13" customHeight="1" thickBot="1">
      <c r="A3" s="40"/>
      <c r="B3" s="41"/>
      <c r="C3" s="43"/>
      <c r="D3" s="43"/>
      <c r="E3" s="41"/>
      <c r="F3" s="43"/>
      <c r="G3" s="34" t="s">
        <v>9</v>
      </c>
      <c r="H3" s="34" t="s">
        <v>10</v>
      </c>
      <c r="I3" s="34" t="s">
        <v>11</v>
      </c>
      <c r="J3" s="34" t="s">
        <v>12</v>
      </c>
      <c r="K3" s="43"/>
      <c r="L3" s="44"/>
      <c r="M3" s="6">
        <v>0</v>
      </c>
      <c r="N3" s="7" t="s">
        <v>14</v>
      </c>
    </row>
    <row r="4" spans="1:16" ht="22.5" customHeight="1" thickBot="1">
      <c r="A4" s="8">
        <v>1</v>
      </c>
      <c r="B4" s="9">
        <f>IF('[3]Saisie Resultat'!T3="","",'[3]Saisie Resultat'!T3)</f>
        <v>34</v>
      </c>
      <c r="C4" s="10" t="str">
        <f>IF(ISERROR(VLOOKUP(B4,[3]Inscriptions!A:J,3,FALSE)),"",VLOOKUP(B4,[3]Inscriptions!A:J,3,FALSE))&amp;" "&amp;IF(ISERROR(VLOOKUP(B4,[3]Inscriptions!A:J,4,FALSE)),"",VLOOKUP(B4,[3]Inscriptions!A:J,4,FALSE))</f>
        <v>AITAMAI TAMATOA</v>
      </c>
      <c r="D4" s="36" t="s">
        <v>15</v>
      </c>
      <c r="E4" s="11" t="str">
        <f>IF(B4="","",VLOOKUP(B4,[3]Inscriptions!A:J,7,FALSE))</f>
        <v>PUPILLE</v>
      </c>
      <c r="F4" s="11" t="str">
        <f>IF(B4="","",VLOOKUP(B4,[3]Inscriptions!A:J,8,FALSE))</f>
        <v>MOOREA NATATION</v>
      </c>
      <c r="G4" s="12" t="e">
        <f>IF(B4="","",VLOOKUP(B4,'[3]Saisie Resultat'!B:H,7,FALSE)-CHOOSE(L4,$M$2,$M$3,$M$4))</f>
        <v>#N/A</v>
      </c>
      <c r="H4" s="13" t="str">
        <f t="shared" ref="H4:H15" si="0">IF(ISERROR(I4-G4),"",I4-G4)</f>
        <v/>
      </c>
      <c r="I4" s="14" t="e">
        <f>IF(B4="","",VLOOKUP(B4,'[3]Saisie Resultat'!K:Q,7,FALSE)-CHOOSE(L4,$M$2,$M$3,$M$4))</f>
        <v>#N/A</v>
      </c>
      <c r="J4" s="13" t="str">
        <f t="shared" ref="J4:J15" si="1">IF(ISERROR(K4-I4),"",K4-I4)</f>
        <v/>
      </c>
      <c r="K4" s="13">
        <f>IF(B4="","",VLOOKUP(B4,'[3]Saisie Resultat'!T:Z,7,FALSE)-CHOOSE(L4,$M$2,$M$3,$M$4))</f>
        <v>6.8171296296296287E-3</v>
      </c>
      <c r="L4" s="11">
        <f>IF(B4="","",VLOOKUP(B4,[3]Inscriptions!A:K,11,FALSE))</f>
        <v>2</v>
      </c>
      <c r="M4" s="15">
        <v>1.0416666666666666E-2</v>
      </c>
      <c r="N4" s="16" t="s">
        <v>16</v>
      </c>
    </row>
    <row r="5" spans="1:16" ht="22.5" customHeight="1">
      <c r="A5" s="8">
        <v>2</v>
      </c>
      <c r="B5" s="9">
        <f>IF('[3]Saisie Resultat'!T4="","",'[3]Saisie Resultat'!T4)</f>
        <v>38</v>
      </c>
      <c r="C5" s="10" t="str">
        <f>IF(ISERROR(VLOOKUP(B5,[3]Inscriptions!A:J,3,FALSE)),"",VLOOKUP(B5,[3]Inscriptions!A:J,3,FALSE))&amp;" "&amp;IF(ISERROR(VLOOKUP(B5,[3]Inscriptions!A:J,4,FALSE)),"",VLOOKUP(B5,[3]Inscriptions!A:J,4,FALSE))</f>
        <v>VETIER OSCAR</v>
      </c>
      <c r="D5" s="36" t="s">
        <v>15</v>
      </c>
      <c r="E5" s="11" t="str">
        <f>IF(B5="","",VLOOKUP(B5,[3]Inscriptions!A:J,7,FALSE))</f>
        <v>PUPILLE</v>
      </c>
      <c r="F5" s="11" t="s">
        <v>131</v>
      </c>
      <c r="G5" s="12" t="e">
        <f>IF(B5="","",VLOOKUP(B5,'[3]Saisie Resultat'!B:H,7,FALSE)-CHOOSE(L5,$M$2,$M$3,$M$4))</f>
        <v>#N/A</v>
      </c>
      <c r="H5" s="13" t="str">
        <f t="shared" si="0"/>
        <v/>
      </c>
      <c r="I5" s="14" t="e">
        <f>IF(B5="","",VLOOKUP(B5,'[3]Saisie Resultat'!K:Q,7,FALSE)-CHOOSE(L5,$M$2,$M$3,$M$4))</f>
        <v>#N/A</v>
      </c>
      <c r="J5" s="13" t="str">
        <f t="shared" si="1"/>
        <v/>
      </c>
      <c r="K5" s="13">
        <f>IF(B5="","",VLOOKUP(B5,'[3]Saisie Resultat'!T:Z,7,FALSE)-CHOOSE(L5,$M$2,$M$3,$M$4))</f>
        <v>7.3032407407407412E-3</v>
      </c>
      <c r="L5" s="11">
        <f>IF(B5="","",VLOOKUP(B5,[3]Inscriptions!A:K,11,FALSE))</f>
        <v>2</v>
      </c>
      <c r="M5" s="48" t="s">
        <v>17</v>
      </c>
      <c r="N5" s="49"/>
      <c r="O5" s="49"/>
      <c r="P5" s="37"/>
    </row>
    <row r="6" spans="1:16" ht="22.5" customHeight="1">
      <c r="A6" s="8">
        <v>3</v>
      </c>
      <c r="B6" s="9">
        <f>IF('[3]Saisie Resultat'!T5="","",'[3]Saisie Resultat'!T5)</f>
        <v>37</v>
      </c>
      <c r="C6" s="10" t="str">
        <f>IF(ISERROR(VLOOKUP(B6,[3]Inscriptions!A:J,3,FALSE)),"",VLOOKUP(B6,[3]Inscriptions!A:J,3,FALSE))&amp;" "&amp;IF(ISERROR(VLOOKUP(B6,[3]Inscriptions!A:J,4,FALSE)),"",VLOOKUP(B6,[3]Inscriptions!A:J,4,FALSE))</f>
        <v>SCHMIT HAKAUI</v>
      </c>
      <c r="D6" s="36" t="s">
        <v>15</v>
      </c>
      <c r="E6" s="11" t="str">
        <f>IF(B6="","",VLOOKUP(B6,[3]Inscriptions!A:J,7,FALSE))</f>
        <v>PUPILLE</v>
      </c>
      <c r="F6" s="11" t="s">
        <v>131</v>
      </c>
      <c r="G6" s="12" t="e">
        <f>IF(B6="","",VLOOKUP(B6,'[3]Saisie Resultat'!B:H,7,FALSE)-CHOOSE(L6,$M$2,$M$3,$M$4))</f>
        <v>#N/A</v>
      </c>
      <c r="H6" s="13" t="str">
        <f t="shared" si="0"/>
        <v/>
      </c>
      <c r="I6" s="14" t="e">
        <f>IF(B6="","",VLOOKUP(B6,'[3]Saisie Resultat'!K:Q,7,FALSE)-CHOOSE(L6,$M$2,$M$3,$M$4))</f>
        <v>#N/A</v>
      </c>
      <c r="J6" s="13" t="str">
        <f t="shared" si="1"/>
        <v/>
      </c>
      <c r="K6" s="13">
        <f>IF(B6="","",VLOOKUP(B6,'[3]Saisie Resultat'!T:Z,7,FALSE)-CHOOSE(L6,$M$2,$M$3,$M$4))</f>
        <v>7.6620370370370366E-3</v>
      </c>
      <c r="L6" s="11">
        <f>IF(B6="","",VLOOKUP(B6,[3]Inscriptions!A:K,11,FALSE))</f>
        <v>2</v>
      </c>
      <c r="M6" s="48"/>
      <c r="N6" s="49"/>
      <c r="O6" s="49"/>
      <c r="P6" s="37"/>
    </row>
    <row r="7" spans="1:16" ht="22.5" customHeight="1">
      <c r="A7" s="8">
        <v>4</v>
      </c>
      <c r="B7" s="9">
        <f>IF('[3]Saisie Resultat'!T6="","",'[3]Saisie Resultat'!T6)</f>
        <v>40</v>
      </c>
      <c r="C7" s="10" t="str">
        <f>IF(ISERROR(VLOOKUP(B7,[3]Inscriptions!A:J,3,FALSE)),"",VLOOKUP(B7,[3]Inscriptions!A:J,3,FALSE))&amp;" "&amp;IF(ISERROR(VLOOKUP(B7,[3]Inscriptions!A:J,4,FALSE)),"",VLOOKUP(B7,[3]Inscriptions!A:J,4,FALSE))</f>
        <v>DEFOSSEZ TAVAKE</v>
      </c>
      <c r="D7" s="36" t="s">
        <v>15</v>
      </c>
      <c r="E7" s="11" t="str">
        <f>IF(B7="","",VLOOKUP(B7,[3]Inscriptions!A:J,7,FALSE))</f>
        <v>POUSSIN</v>
      </c>
      <c r="F7" s="11" t="str">
        <f>IF(B7="","",VLOOKUP(B7,[3]Inscriptions!A:J,8,FALSE))</f>
        <v>MOOREA NATATION</v>
      </c>
      <c r="G7" s="12" t="e">
        <f>IF(B7="","",VLOOKUP(B7,'[3]Saisie Resultat'!B:H,7,FALSE)-CHOOSE(L7,$M$2,$M$3,$M$4))</f>
        <v>#N/A</v>
      </c>
      <c r="H7" s="13" t="str">
        <f t="shared" si="0"/>
        <v/>
      </c>
      <c r="I7" s="14" t="e">
        <f>IF(B7="","",VLOOKUP(B7,'[3]Saisie Resultat'!K:Q,7,FALSE)-CHOOSE(L7,$M$2,$M$3,$M$4))</f>
        <v>#N/A</v>
      </c>
      <c r="J7" s="13" t="str">
        <f t="shared" si="1"/>
        <v/>
      </c>
      <c r="K7" s="13">
        <f>IF(B7="","",VLOOKUP(B7,'[3]Saisie Resultat'!T:Z,7,FALSE)-CHOOSE(L7,$M$2,$M$3,$M$4))</f>
        <v>8.1018518518518514E-3</v>
      </c>
      <c r="L7" s="11">
        <f>IF(B7="","",VLOOKUP(B7,[3]Inscriptions!A:K,11,FALSE))</f>
        <v>2</v>
      </c>
      <c r="M7" s="48"/>
      <c r="N7" s="49"/>
      <c r="O7" s="49"/>
    </row>
    <row r="8" spans="1:16" ht="22.5" customHeight="1">
      <c r="A8" s="8">
        <v>5</v>
      </c>
      <c r="B8" s="9">
        <f>IF('[3]Saisie Resultat'!T7="","",'[3]Saisie Resultat'!T7)</f>
        <v>35</v>
      </c>
      <c r="C8" s="10" t="str">
        <f>IF(ISERROR(VLOOKUP(B8,[3]Inscriptions!A:J,3,FALSE)),"",VLOOKUP(B8,[3]Inscriptions!A:J,3,FALSE))&amp;" "&amp;IF(ISERROR(VLOOKUP(B8,[3]Inscriptions!A:J,4,FALSE)),"",VLOOKUP(B8,[3]Inscriptions!A:J,4,FALSE))</f>
        <v>FRAYSSE VAITIARE</v>
      </c>
      <c r="D8" s="36" t="s">
        <v>18</v>
      </c>
      <c r="E8" s="11" t="str">
        <f>IF(B8="","",VLOOKUP(B8,[3]Inscriptions!A:J,7,FALSE))</f>
        <v>PUPILLE</v>
      </c>
      <c r="F8" s="11" t="str">
        <f>IF(B8="","",VLOOKUP(B8,[3]Inscriptions!A:J,8,FALSE))</f>
        <v>MOOREA NATATION</v>
      </c>
      <c r="G8" s="12" t="e">
        <f>IF(B8="","",VLOOKUP(B8,'[3]Saisie Resultat'!B:H,7,FALSE)-CHOOSE(L8,$M$2,$M$3,$M$4))</f>
        <v>#N/A</v>
      </c>
      <c r="H8" s="13" t="str">
        <f t="shared" si="0"/>
        <v/>
      </c>
      <c r="I8" s="14" t="e">
        <f>IF(B8="","",VLOOKUP(B8,'[3]Saisie Resultat'!K:Q,7,FALSE)-CHOOSE(L8,$M$2,$M$3,$M$4))</f>
        <v>#N/A</v>
      </c>
      <c r="J8" s="13" t="str">
        <f t="shared" si="1"/>
        <v/>
      </c>
      <c r="K8" s="13">
        <f>IF(B8="","",VLOOKUP(B8,'[3]Saisie Resultat'!T:Z,7,FALSE)-CHOOSE(L8,$M$2,$M$3,$M$4))</f>
        <v>8.2986111111111108E-3</v>
      </c>
      <c r="L8" s="11">
        <f>IF(B8="","",VLOOKUP(B8,[3]Inscriptions!A:K,11,FALSE))</f>
        <v>2</v>
      </c>
      <c r="M8" s="48"/>
      <c r="N8" s="49"/>
      <c r="O8" s="49"/>
    </row>
    <row r="9" spans="1:16" ht="22.5" customHeight="1">
      <c r="A9" s="8">
        <v>6</v>
      </c>
      <c r="B9" s="9">
        <f>IF('[3]Saisie Resultat'!T8="","",'[3]Saisie Resultat'!T8)</f>
        <v>3</v>
      </c>
      <c r="C9" s="10" t="str">
        <f>IF(ISERROR(VLOOKUP(B9,[3]Inscriptions!A:J,3,FALSE)),"",VLOOKUP(B9,[3]Inscriptions!A:J,3,FALSE))&amp;" "&amp;IF(ISERROR(VLOOKUP(B9,[3]Inscriptions!A:J,4,FALSE)),"",VLOOKUP(B9,[3]Inscriptions!A:J,4,FALSE))</f>
        <v>MAIRE MOERIKI</v>
      </c>
      <c r="D9" s="36" t="s">
        <v>15</v>
      </c>
      <c r="E9" s="11" t="str">
        <f>IF(B9="","",VLOOKUP(B9,[3]Inscriptions!A:J,7,FALSE))</f>
        <v>POUSSIN</v>
      </c>
      <c r="F9" s="11" t="str">
        <f>IF(B9="","",VLOOKUP(B9,[3]Inscriptions!A:J,8,FALSE))</f>
        <v>MOOREA NATATION</v>
      </c>
      <c r="G9" s="12" t="e">
        <f>IF(B9="","",VLOOKUP(B9,'[3]Saisie Resultat'!B:H,7,FALSE)-CHOOSE(L9,$M$2,$M$3,$M$4))</f>
        <v>#N/A</v>
      </c>
      <c r="H9" s="13" t="str">
        <f t="shared" si="0"/>
        <v/>
      </c>
      <c r="I9" s="14" t="e">
        <f>IF(B9="","",VLOOKUP(B9,'[3]Saisie Resultat'!K:Q,7,FALSE)-CHOOSE(L9,$M$2,$M$3,$M$4))</f>
        <v>#N/A</v>
      </c>
      <c r="J9" s="13" t="str">
        <f t="shared" si="1"/>
        <v/>
      </c>
      <c r="K9" s="13">
        <f>IF(B9="","",VLOOKUP(B9,'[3]Saisie Resultat'!T:Z,7,FALSE)-CHOOSE(L9,$M$2,$M$3,$M$4))</f>
        <v>8.3680555555555557E-3</v>
      </c>
      <c r="L9" s="11">
        <f>IF(B9="","",VLOOKUP(B9,[3]Inscriptions!A:K,11,FALSE))</f>
        <v>2</v>
      </c>
    </row>
    <row r="10" spans="1:16" ht="22.5" customHeight="1">
      <c r="A10" s="8">
        <v>7</v>
      </c>
      <c r="B10" s="9">
        <f>IF('[3]Saisie Resultat'!T9="","",'[3]Saisie Resultat'!T9)</f>
        <v>32</v>
      </c>
      <c r="C10" s="10" t="str">
        <f>IF(ISERROR(VLOOKUP(B10,[3]Inscriptions!A:J,3,FALSE)),"",VLOOKUP(B10,[3]Inscriptions!A:J,3,FALSE))&amp;" "&amp;IF(ISERROR(VLOOKUP(B10,[3]Inscriptions!A:J,4,FALSE)),"",VLOOKUP(B10,[3]Inscriptions!A:J,4,FALSE))</f>
        <v>KLENTZI APOLLINE</v>
      </c>
      <c r="D10" s="36" t="s">
        <v>18</v>
      </c>
      <c r="E10" s="11" t="str">
        <f>IF(B10="","",VLOOKUP(B10,[3]Inscriptions!A:J,7,FALSE))</f>
        <v>PUPILLE</v>
      </c>
      <c r="F10" s="11" t="str">
        <f>IF(B10="","",VLOOKUP(B10,[3]Inscriptions!A:J,8,FALSE))</f>
        <v>MOOREA NATATION</v>
      </c>
      <c r="G10" s="12" t="e">
        <f>IF(B10="","",VLOOKUP(B10,'[3]Saisie Resultat'!B:H,7,FALSE)-CHOOSE(L10,$M$2,$M$3,$M$4))</f>
        <v>#N/A</v>
      </c>
      <c r="H10" s="13" t="str">
        <f t="shared" si="0"/>
        <v/>
      </c>
      <c r="I10" s="14" t="e">
        <f>IF(B10="","",VLOOKUP(B10,'[3]Saisie Resultat'!K:Q,7,FALSE)-CHOOSE(L10,$M$2,$M$3,$M$4))</f>
        <v>#N/A</v>
      </c>
      <c r="J10" s="13" t="str">
        <f t="shared" si="1"/>
        <v/>
      </c>
      <c r="K10" s="13">
        <f>IF(B10="","",VLOOKUP(B10,'[3]Saisie Resultat'!T:Z,7,FALSE)-CHOOSE(L10,$M$2,$M$3,$M$4))</f>
        <v>8.4375000000000006E-3</v>
      </c>
      <c r="L10" s="11">
        <f>IF(B10="","",VLOOKUP(B10,[3]Inscriptions!A:K,11,FALSE))</f>
        <v>2</v>
      </c>
      <c r="M10" s="50" t="s">
        <v>19</v>
      </c>
      <c r="N10" s="51"/>
      <c r="O10" s="51"/>
    </row>
    <row r="11" spans="1:16" ht="22.5" customHeight="1">
      <c r="A11" s="8">
        <v>8</v>
      </c>
      <c r="B11" s="9">
        <f>IF('[3]Saisie Resultat'!T10="","",'[3]Saisie Resultat'!T10)</f>
        <v>36</v>
      </c>
      <c r="C11" s="10" t="str">
        <f>IF(ISERROR(VLOOKUP(B11,[3]Inscriptions!A:J,3,FALSE)),"",VLOOKUP(B11,[3]Inscriptions!A:J,3,FALSE))&amp;" "&amp;IF(ISERROR(VLOOKUP(B11,[3]Inscriptions!A:J,4,FALSE)),"",VLOOKUP(B11,[3]Inscriptions!A:J,4,FALSE))</f>
        <v>ROSE CLEMENT</v>
      </c>
      <c r="D11" s="36" t="s">
        <v>15</v>
      </c>
      <c r="E11" s="11" t="str">
        <f>IF(B11="","",VLOOKUP(B11,[3]Inscriptions!A:J,7,FALSE))</f>
        <v>PUPILLE</v>
      </c>
      <c r="F11" s="11" t="s">
        <v>131</v>
      </c>
      <c r="G11" s="12" t="e">
        <f>IF(B11="","",VLOOKUP(B11,'[3]Saisie Resultat'!B:H,7,FALSE)-CHOOSE(L11,$M$2,$M$3,$M$4))</f>
        <v>#N/A</v>
      </c>
      <c r="H11" s="13" t="str">
        <f t="shared" si="0"/>
        <v/>
      </c>
      <c r="I11" s="14" t="e">
        <f>IF(B11="","",VLOOKUP(B11,'[3]Saisie Resultat'!K:Q,7,FALSE)-CHOOSE(L11,$M$2,$M$3,$M$4))</f>
        <v>#N/A</v>
      </c>
      <c r="J11" s="13" t="str">
        <f t="shared" si="1"/>
        <v/>
      </c>
      <c r="K11" s="13">
        <f>IF(B11="","",VLOOKUP(B11,'[3]Saisie Resultat'!T:Z,7,FALSE)-CHOOSE(L11,$M$2,$M$3,$M$4))</f>
        <v>8.5763888888888886E-3</v>
      </c>
      <c r="L11" s="11">
        <f>IF(B11="","",VLOOKUP(B11,[3]Inscriptions!A:K,11,FALSE))</f>
        <v>2</v>
      </c>
      <c r="M11" s="50"/>
      <c r="N11" s="51"/>
      <c r="O11" s="51"/>
      <c r="P11" s="37"/>
    </row>
    <row r="12" spans="1:16" ht="22.5" customHeight="1">
      <c r="A12" s="8">
        <v>9</v>
      </c>
      <c r="B12" s="9">
        <f>IF('[3]Saisie Resultat'!T11="","",'[3]Saisie Resultat'!T11)</f>
        <v>41</v>
      </c>
      <c r="C12" s="10" t="str">
        <f>IF(ISERROR(VLOOKUP(B12,[3]Inscriptions!A:J,3,FALSE)),"",VLOOKUP(B12,[3]Inscriptions!A:J,3,FALSE))&amp;" "&amp;IF(ISERROR(VLOOKUP(B12,[3]Inscriptions!A:J,4,FALSE)),"",VLOOKUP(B12,[3]Inscriptions!A:J,4,FALSE))</f>
        <v>PITON YAELLE</v>
      </c>
      <c r="D12" s="36" t="s">
        <v>18</v>
      </c>
      <c r="E12" s="11" t="str">
        <f>IF(B12="","",VLOOKUP(B12,[3]Inscriptions!A:J,7,FALSE))</f>
        <v>POUSSIN</v>
      </c>
      <c r="F12" s="11" t="str">
        <f>IF(B12="","",VLOOKUP(B12,[3]Inscriptions!A:J,8,FALSE))</f>
        <v>KONA TRI</v>
      </c>
      <c r="G12" s="12" t="e">
        <f>IF(B12="","",VLOOKUP(B12,'[3]Saisie Resultat'!B:H,7,FALSE)-CHOOSE(L12,$M$2,$M$3,$M$4))</f>
        <v>#N/A</v>
      </c>
      <c r="H12" s="13" t="str">
        <f t="shared" si="0"/>
        <v/>
      </c>
      <c r="I12" s="14" t="e">
        <f>IF(B12="","",VLOOKUP(B12,'[3]Saisie Resultat'!K:Q,7,FALSE)-CHOOSE(L12,$M$2,$M$3,$M$4))</f>
        <v>#N/A</v>
      </c>
      <c r="J12" s="13" t="str">
        <f t="shared" si="1"/>
        <v/>
      </c>
      <c r="K12" s="13">
        <f>IF(B12="","",VLOOKUP(B12,'[3]Saisie Resultat'!T:Z,7,FALSE)-CHOOSE(L12,$M$2,$M$3,$M$4))</f>
        <v>9.0046296296296298E-3</v>
      </c>
      <c r="L12" s="11">
        <f>IF(B12="","",VLOOKUP(B12,[3]Inscriptions!A:K,11,FALSE))</f>
        <v>2</v>
      </c>
      <c r="M12" s="50"/>
      <c r="N12" s="51"/>
      <c r="O12" s="51"/>
    </row>
    <row r="13" spans="1:16" ht="22.5" customHeight="1">
      <c r="A13" s="8">
        <v>10</v>
      </c>
      <c r="B13" s="9">
        <f>IF('[3]Saisie Resultat'!T12="","",'[3]Saisie Resultat'!T12)</f>
        <v>31</v>
      </c>
      <c r="C13" s="10" t="str">
        <f>IF(ISERROR(VLOOKUP(B13,[3]Inscriptions!A:J,3,FALSE)),"",VLOOKUP(B13,[3]Inscriptions!A:J,3,FALSE))&amp;" "&amp;IF(ISERROR(VLOOKUP(B13,[3]Inscriptions!A:J,4,FALSE)),"",VLOOKUP(B13,[3]Inscriptions!A:J,4,FALSE))</f>
        <v>PUTUA ANAVAI</v>
      </c>
      <c r="D13" s="36" t="s">
        <v>18</v>
      </c>
      <c r="E13" s="11" t="str">
        <f>IF(B13="","",VLOOKUP(B13,[3]Inscriptions!A:J,7,FALSE))</f>
        <v>PUPILLE</v>
      </c>
      <c r="F13" s="11" t="str">
        <f>IF(B13="","",VLOOKUP(B13,[3]Inscriptions!A:J,8,FALSE))</f>
        <v>MOOREA NATATION</v>
      </c>
      <c r="G13" s="12" t="e">
        <f>IF(B13="","",VLOOKUP(B13,'[3]Saisie Resultat'!B:H,7,FALSE)-CHOOSE(L13,$M$2,$M$3,$M$4))</f>
        <v>#N/A</v>
      </c>
      <c r="H13" s="13" t="str">
        <f t="shared" si="0"/>
        <v/>
      </c>
      <c r="I13" s="14" t="e">
        <f>IF(B13="","",VLOOKUP(B13,'[3]Saisie Resultat'!K:Q,7,FALSE)-CHOOSE(L13,$M$2,$M$3,$M$4))</f>
        <v>#N/A</v>
      </c>
      <c r="J13" s="13" t="str">
        <f t="shared" si="1"/>
        <v/>
      </c>
      <c r="K13" s="13">
        <f>IF(B13="","",VLOOKUP(B13,'[3]Saisie Resultat'!T:Z,7,FALSE)-CHOOSE(L13,$M$2,$M$3,$M$4))</f>
        <v>9.6064814814814815E-3</v>
      </c>
      <c r="L13" s="11">
        <f>IF(B13="","",VLOOKUP(B13,[3]Inscriptions!A:K,11,FALSE))</f>
        <v>2</v>
      </c>
      <c r="M13" s="50"/>
      <c r="N13" s="51"/>
      <c r="O13" s="51"/>
    </row>
    <row r="14" spans="1:16" ht="22.5" customHeight="1">
      <c r="A14" s="8">
        <v>11</v>
      </c>
      <c r="B14" s="9">
        <f>IF('[3]Saisie Resultat'!T13="","",'[3]Saisie Resultat'!T13)</f>
        <v>39</v>
      </c>
      <c r="C14" s="10" t="str">
        <f>IF(ISERROR(VLOOKUP(B14,[3]Inscriptions!A:J,3,FALSE)),"",VLOOKUP(B14,[3]Inscriptions!A:J,3,FALSE))&amp;" "&amp;IF(ISERROR(VLOOKUP(B14,[3]Inscriptions!A:J,4,FALSE)),"",VLOOKUP(B14,[3]Inscriptions!A:J,4,FALSE))</f>
        <v>HEMON RACHEL</v>
      </c>
      <c r="D14" s="36" t="s">
        <v>18</v>
      </c>
      <c r="E14" s="11" t="str">
        <f>IF(B14="","",VLOOKUP(B14,[3]Inscriptions!A:J,7,FALSE))</f>
        <v>BENJAMIN</v>
      </c>
      <c r="F14" s="11" t="str">
        <f>IF(B14="","",VLOOKUP(B14,[3]Inscriptions!A:J,8,FALSE))</f>
        <v>MOOREA NATATION</v>
      </c>
      <c r="G14" s="12" t="e">
        <f>IF(B14="","",VLOOKUP(B14,'[3]Saisie Resultat'!B:H,7,FALSE)-CHOOSE(L14,$M$2,$M$3,$M$4))</f>
        <v>#N/A</v>
      </c>
      <c r="H14" s="13" t="str">
        <f t="shared" si="0"/>
        <v/>
      </c>
      <c r="I14" s="14" t="e">
        <f>IF(B14="","",VLOOKUP(B14,'[3]Saisie Resultat'!K:Q,7,FALSE)-CHOOSE(L14,$M$2,$M$3,$M$4))</f>
        <v>#N/A</v>
      </c>
      <c r="J14" s="13" t="str">
        <f t="shared" si="1"/>
        <v/>
      </c>
      <c r="K14" s="13">
        <f>IF(B14="","",VLOOKUP(B14,'[3]Saisie Resultat'!T:Z,7,FALSE)-CHOOSE(L14,$M$2,$M$3,$M$4))</f>
        <v>1.037037037037037E-2</v>
      </c>
      <c r="L14" s="11">
        <f>IF(B14="","",VLOOKUP(B14,[3]Inscriptions!A:K,11,FALSE))</f>
        <v>2</v>
      </c>
      <c r="M14" s="50" t="s">
        <v>20</v>
      </c>
      <c r="N14" s="51"/>
      <c r="O14" s="51"/>
    </row>
    <row r="15" spans="1:16" ht="22.5" customHeight="1">
      <c r="A15" s="8">
        <v>12</v>
      </c>
      <c r="B15" s="9">
        <f>IF('[3]Saisie Resultat'!T14="","",'[3]Saisie Resultat'!T14)</f>
        <v>19</v>
      </c>
      <c r="C15" s="10" t="str">
        <f>IF(ISERROR(VLOOKUP(B15,[3]Inscriptions!A:J,3,FALSE)),"",VLOOKUP(B15,[3]Inscriptions!A:J,3,FALSE))&amp;" "&amp;IF(ISERROR(VLOOKUP(B15,[3]Inscriptions!A:J,4,FALSE)),"",VLOOKUP(B15,[3]Inscriptions!A:J,4,FALSE))</f>
        <v>TABET AMBRE</v>
      </c>
      <c r="D15" s="36" t="s">
        <v>18</v>
      </c>
      <c r="E15" s="11" t="str">
        <f>IF(B15="","",VLOOKUP(B15,[3]Inscriptions!A:J,7,FALSE))</f>
        <v>PUPILLE</v>
      </c>
      <c r="F15" s="11" t="s">
        <v>131</v>
      </c>
      <c r="G15" s="12" t="e">
        <f>IF(B15="","",VLOOKUP(B15,'[3]Saisie Resultat'!B:H,7,FALSE)-CHOOSE(L15,$M$2,$M$3,$M$4))</f>
        <v>#N/A</v>
      </c>
      <c r="H15" s="13" t="str">
        <f t="shared" si="0"/>
        <v/>
      </c>
      <c r="I15" s="14" t="e">
        <f>IF(B15="","",VLOOKUP(B15,'[3]Saisie Resultat'!K:Q,7,FALSE)-CHOOSE(L15,$M$2,$M$3,$M$4))</f>
        <v>#N/A</v>
      </c>
      <c r="J15" s="13" t="str">
        <f t="shared" si="1"/>
        <v/>
      </c>
      <c r="K15" s="13">
        <f>IF(B15="","",VLOOKUP(B15,'[3]Saisie Resultat'!T:Z,7,FALSE)-CHOOSE(L15,$M$2,$M$3,$M$4))</f>
        <v>1.3611111111111114E-2</v>
      </c>
      <c r="L15" s="11">
        <f>IF(B15="","",VLOOKUP(B15,[3]Inscriptions!A:K,11,FALSE))</f>
        <v>2</v>
      </c>
      <c r="M15" s="50"/>
      <c r="N15" s="51"/>
      <c r="O15" s="51"/>
      <c r="P15" s="37"/>
    </row>
    <row r="18" spans="1:12" ht="22.5" customHeight="1">
      <c r="A18" s="38" t="s">
        <v>113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 ht="13" customHeight="1">
      <c r="A19" s="39" t="s">
        <v>76</v>
      </c>
      <c r="B19" s="41" t="s">
        <v>1</v>
      </c>
      <c r="C19" s="42" t="s">
        <v>2</v>
      </c>
      <c r="D19" s="42" t="s">
        <v>3</v>
      </c>
      <c r="E19" s="41" t="s">
        <v>4</v>
      </c>
      <c r="F19" s="42" t="s">
        <v>5</v>
      </c>
      <c r="G19" s="34" t="s">
        <v>6</v>
      </c>
      <c r="H19" s="34"/>
      <c r="I19" s="34"/>
      <c r="J19" s="34"/>
      <c r="K19" s="42" t="s">
        <v>13</v>
      </c>
      <c r="L19" s="44" t="s">
        <v>7</v>
      </c>
    </row>
    <row r="20" spans="1:12" ht="13" customHeight="1">
      <c r="A20" s="40"/>
      <c r="B20" s="41"/>
      <c r="C20" s="43"/>
      <c r="D20" s="43"/>
      <c r="E20" s="41"/>
      <c r="F20" s="43"/>
      <c r="G20" s="34" t="s">
        <v>9</v>
      </c>
      <c r="H20" s="34" t="s">
        <v>10</v>
      </c>
      <c r="I20" s="34" t="s">
        <v>11</v>
      </c>
      <c r="J20" s="34" t="s">
        <v>12</v>
      </c>
      <c r="K20" s="43"/>
      <c r="L20" s="44"/>
    </row>
    <row r="21" spans="1:12" ht="24" customHeight="1">
      <c r="A21" s="45" t="s">
        <v>114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ht="22.5" customHeight="1">
      <c r="A22" s="8">
        <v>1</v>
      </c>
      <c r="B22" s="9">
        <v>35</v>
      </c>
      <c r="C22" s="10" t="s">
        <v>115</v>
      </c>
      <c r="D22" s="36" t="s">
        <v>18</v>
      </c>
      <c r="E22" s="11" t="s">
        <v>116</v>
      </c>
      <c r="F22" s="11" t="s">
        <v>40</v>
      </c>
      <c r="G22" s="12" t="e">
        <v>#N/A</v>
      </c>
      <c r="H22" s="13" t="s">
        <v>24</v>
      </c>
      <c r="I22" s="14" t="e">
        <v>#N/A</v>
      </c>
      <c r="J22" s="13" t="s">
        <v>24</v>
      </c>
      <c r="K22" s="13">
        <v>8.2986111111111108E-3</v>
      </c>
      <c r="L22" s="11">
        <f>IF(B22="","",VLOOKUP(B22,[3]Inscriptions!A:K,11,FALSE))</f>
        <v>2</v>
      </c>
    </row>
    <row r="23" spans="1:12" ht="22.5" customHeight="1">
      <c r="A23" s="8">
        <v>2</v>
      </c>
      <c r="B23" s="9">
        <v>32</v>
      </c>
      <c r="C23" s="10" t="s">
        <v>117</v>
      </c>
      <c r="D23" s="36" t="s">
        <v>18</v>
      </c>
      <c r="E23" s="11" t="s">
        <v>116</v>
      </c>
      <c r="F23" s="11" t="s">
        <v>40</v>
      </c>
      <c r="G23" s="12" t="e">
        <v>#N/A</v>
      </c>
      <c r="H23" s="13" t="s">
        <v>24</v>
      </c>
      <c r="I23" s="14" t="e">
        <v>#N/A</v>
      </c>
      <c r="J23" s="13" t="s">
        <v>24</v>
      </c>
      <c r="K23" s="13">
        <v>8.4375000000000006E-3</v>
      </c>
      <c r="L23" s="11">
        <f>IF(B23="","",VLOOKUP(B23,[3]Inscriptions!A:K,11,FALSE))</f>
        <v>2</v>
      </c>
    </row>
    <row r="24" spans="1:12" ht="22.5" customHeight="1">
      <c r="A24" s="8">
        <v>3</v>
      </c>
      <c r="B24" s="9">
        <v>41</v>
      </c>
      <c r="C24" s="10" t="s">
        <v>118</v>
      </c>
      <c r="D24" s="36" t="s">
        <v>18</v>
      </c>
      <c r="E24" s="11" t="s">
        <v>119</v>
      </c>
      <c r="F24" s="11" t="s">
        <v>49</v>
      </c>
      <c r="G24" s="12" t="e">
        <v>#N/A</v>
      </c>
      <c r="H24" s="13" t="s">
        <v>24</v>
      </c>
      <c r="I24" s="14" t="e">
        <v>#N/A</v>
      </c>
      <c r="J24" s="13" t="s">
        <v>24</v>
      </c>
      <c r="K24" s="13">
        <v>9.0046296296296298E-3</v>
      </c>
      <c r="L24" s="11">
        <f>IF(B24="","",VLOOKUP(B24,[3]Inscriptions!A:K,11,FALSE))</f>
        <v>2</v>
      </c>
    </row>
    <row r="25" spans="1:12" ht="22.5" customHeight="1">
      <c r="A25" s="8">
        <v>4</v>
      </c>
      <c r="B25" s="9">
        <v>31</v>
      </c>
      <c r="C25" s="10" t="s">
        <v>120</v>
      </c>
      <c r="D25" s="36" t="s">
        <v>18</v>
      </c>
      <c r="E25" s="11" t="s">
        <v>116</v>
      </c>
      <c r="F25" s="11" t="s">
        <v>40</v>
      </c>
      <c r="G25" s="12" t="e">
        <v>#N/A</v>
      </c>
      <c r="H25" s="13" t="s">
        <v>24</v>
      </c>
      <c r="I25" s="14" t="e">
        <v>#N/A</v>
      </c>
      <c r="J25" s="13" t="s">
        <v>24</v>
      </c>
      <c r="K25" s="13">
        <v>9.6064814814814815E-3</v>
      </c>
      <c r="L25" s="11">
        <f>IF(B25="","",VLOOKUP(B25,[3]Inscriptions!A:K,11,FALSE))</f>
        <v>2</v>
      </c>
    </row>
    <row r="26" spans="1:12" ht="22.5" customHeight="1">
      <c r="A26" s="8">
        <v>5</v>
      </c>
      <c r="B26" s="9">
        <v>39</v>
      </c>
      <c r="C26" s="10" t="s">
        <v>121</v>
      </c>
      <c r="D26" s="36" t="s">
        <v>18</v>
      </c>
      <c r="E26" s="11" t="s">
        <v>80</v>
      </c>
      <c r="F26" s="11" t="s">
        <v>40</v>
      </c>
      <c r="G26" s="12" t="e">
        <v>#N/A</v>
      </c>
      <c r="H26" s="13" t="s">
        <v>24</v>
      </c>
      <c r="I26" s="14" t="e">
        <v>#N/A</v>
      </c>
      <c r="J26" s="13" t="s">
        <v>24</v>
      </c>
      <c r="K26" s="13">
        <v>1.037037037037037E-2</v>
      </c>
      <c r="L26" s="11">
        <f>IF(B26="","",VLOOKUP(B26,[3]Inscriptions!A:K,11,FALSE))</f>
        <v>2</v>
      </c>
    </row>
    <row r="27" spans="1:12" ht="22.5" customHeight="1">
      <c r="A27" s="8">
        <v>6</v>
      </c>
      <c r="B27" s="9">
        <v>19</v>
      </c>
      <c r="C27" s="10" t="s">
        <v>122</v>
      </c>
      <c r="D27" s="36" t="s">
        <v>18</v>
      </c>
      <c r="E27" s="11" t="s">
        <v>116</v>
      </c>
      <c r="F27" s="11" t="s">
        <v>131</v>
      </c>
      <c r="G27" s="12" t="e">
        <v>#N/A</v>
      </c>
      <c r="H27" s="13" t="s">
        <v>24</v>
      </c>
      <c r="I27" s="14" t="e">
        <v>#N/A</v>
      </c>
      <c r="J27" s="13" t="s">
        <v>24</v>
      </c>
      <c r="K27" s="13">
        <v>1.3611111111111114E-2</v>
      </c>
      <c r="L27" s="11">
        <f>IF(B27="","",VLOOKUP(B27,[3]Inscriptions!A:K,11,FALSE))</f>
        <v>2</v>
      </c>
    </row>
    <row r="28" spans="1:12" ht="22.5" customHeight="1">
      <c r="A28" s="45" t="s">
        <v>123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</row>
    <row r="29" spans="1:12" ht="22.5" customHeight="1">
      <c r="A29" s="8">
        <v>1</v>
      </c>
      <c r="B29" s="9">
        <v>34</v>
      </c>
      <c r="C29" s="10" t="s">
        <v>124</v>
      </c>
      <c r="D29" s="36" t="s">
        <v>15</v>
      </c>
      <c r="E29" s="11" t="s">
        <v>116</v>
      </c>
      <c r="F29" s="11" t="s">
        <v>40</v>
      </c>
      <c r="G29" s="12" t="e">
        <v>#N/A</v>
      </c>
      <c r="H29" s="13" t="s">
        <v>24</v>
      </c>
      <c r="I29" s="14" t="e">
        <v>#N/A</v>
      </c>
      <c r="J29" s="13" t="s">
        <v>24</v>
      </c>
      <c r="K29" s="13">
        <v>6.8171296296296287E-3</v>
      </c>
      <c r="L29" s="11">
        <f>IF(B29="","",VLOOKUP(B29,[3]Inscriptions!A:K,11,FALSE))</f>
        <v>2</v>
      </c>
    </row>
    <row r="30" spans="1:12" ht="22.5" customHeight="1">
      <c r="A30" s="8">
        <v>2</v>
      </c>
      <c r="B30" s="9">
        <v>38</v>
      </c>
      <c r="C30" s="10" t="s">
        <v>125</v>
      </c>
      <c r="D30" s="36" t="s">
        <v>15</v>
      </c>
      <c r="E30" s="11" t="s">
        <v>116</v>
      </c>
      <c r="F30" s="11" t="s">
        <v>131</v>
      </c>
      <c r="G30" s="12" t="e">
        <v>#N/A</v>
      </c>
      <c r="H30" s="13" t="s">
        <v>24</v>
      </c>
      <c r="I30" s="14" t="e">
        <v>#N/A</v>
      </c>
      <c r="J30" s="13" t="s">
        <v>24</v>
      </c>
      <c r="K30" s="13">
        <v>7.3032407407407412E-3</v>
      </c>
      <c r="L30" s="11">
        <f>IF(B30="","",VLOOKUP(B30,[3]Inscriptions!A:K,11,FALSE))</f>
        <v>2</v>
      </c>
    </row>
    <row r="31" spans="1:12" ht="22.5" customHeight="1">
      <c r="A31" s="8">
        <v>3</v>
      </c>
      <c r="B31" s="9">
        <v>37</v>
      </c>
      <c r="C31" s="10" t="s">
        <v>126</v>
      </c>
      <c r="D31" s="36" t="s">
        <v>15</v>
      </c>
      <c r="E31" s="11" t="s">
        <v>116</v>
      </c>
      <c r="F31" s="11" t="s">
        <v>131</v>
      </c>
      <c r="G31" s="12" t="e">
        <v>#N/A</v>
      </c>
      <c r="H31" s="13" t="s">
        <v>24</v>
      </c>
      <c r="I31" s="14" t="e">
        <v>#N/A</v>
      </c>
      <c r="J31" s="13" t="s">
        <v>24</v>
      </c>
      <c r="K31" s="13">
        <v>7.6620370370370366E-3</v>
      </c>
      <c r="L31" s="11">
        <f>IF(B31="","",VLOOKUP(B31,[3]Inscriptions!A:K,11,FALSE))</f>
        <v>2</v>
      </c>
    </row>
    <row r="32" spans="1:12" ht="22.5" customHeight="1">
      <c r="A32" s="8">
        <v>4</v>
      </c>
      <c r="B32" s="9">
        <v>40</v>
      </c>
      <c r="C32" s="10" t="s">
        <v>127</v>
      </c>
      <c r="D32" s="36" t="s">
        <v>15</v>
      </c>
      <c r="E32" s="11" t="s">
        <v>119</v>
      </c>
      <c r="F32" s="11" t="s">
        <v>40</v>
      </c>
      <c r="G32" s="12" t="e">
        <v>#N/A</v>
      </c>
      <c r="H32" s="13" t="s">
        <v>24</v>
      </c>
      <c r="I32" s="14" t="e">
        <v>#N/A</v>
      </c>
      <c r="J32" s="13" t="s">
        <v>24</v>
      </c>
      <c r="K32" s="13">
        <v>8.1018518518518514E-3</v>
      </c>
      <c r="L32" s="11">
        <f>IF(B32="","",VLOOKUP(B32,[3]Inscriptions!A:K,11,FALSE))</f>
        <v>2</v>
      </c>
    </row>
    <row r="33" spans="1:12" ht="22.5" customHeight="1">
      <c r="A33" s="8">
        <v>5</v>
      </c>
      <c r="B33" s="9">
        <v>3</v>
      </c>
      <c r="C33" s="10" t="s">
        <v>128</v>
      </c>
      <c r="D33" s="36" t="s">
        <v>15</v>
      </c>
      <c r="E33" s="11" t="s">
        <v>119</v>
      </c>
      <c r="F33" s="11" t="s">
        <v>40</v>
      </c>
      <c r="G33" s="12" t="e">
        <v>#N/A</v>
      </c>
      <c r="H33" s="13" t="s">
        <v>24</v>
      </c>
      <c r="I33" s="14" t="e">
        <v>#N/A</v>
      </c>
      <c r="J33" s="13" t="s">
        <v>24</v>
      </c>
      <c r="K33" s="13">
        <v>8.3680555555555557E-3</v>
      </c>
      <c r="L33" s="11">
        <f>IF(B33="","",VLOOKUP(B33,[3]Inscriptions!A:K,11,FALSE))</f>
        <v>2</v>
      </c>
    </row>
    <row r="34" spans="1:12" ht="22.5" customHeight="1">
      <c r="A34" s="8">
        <v>6</v>
      </c>
      <c r="B34" s="9">
        <v>36</v>
      </c>
      <c r="C34" s="10" t="s">
        <v>129</v>
      </c>
      <c r="D34" s="36" t="s">
        <v>15</v>
      </c>
      <c r="E34" s="11" t="s">
        <v>116</v>
      </c>
      <c r="F34" s="11" t="s">
        <v>131</v>
      </c>
      <c r="G34" s="12" t="e">
        <v>#N/A</v>
      </c>
      <c r="H34" s="13" t="s">
        <v>24</v>
      </c>
      <c r="I34" s="14" t="e">
        <v>#N/A</v>
      </c>
      <c r="J34" s="13" t="s">
        <v>24</v>
      </c>
      <c r="K34" s="13">
        <v>8.5763888888888886E-3</v>
      </c>
      <c r="L34" s="11">
        <f>IF(B34="","",VLOOKUP(B34,[3]Inscriptions!A:K,11,FALSE))</f>
        <v>2</v>
      </c>
    </row>
  </sheetData>
  <sheetProtection selectLockedCells="1" sort="0" autoFilter="0"/>
  <autoFilter ref="A3:L15"/>
  <mergeCells count="23">
    <mergeCell ref="A1:L1"/>
    <mergeCell ref="A2:A3"/>
    <mergeCell ref="B2:B3"/>
    <mergeCell ref="C2:C3"/>
    <mergeCell ref="D2:D3"/>
    <mergeCell ref="E2:E3"/>
    <mergeCell ref="F2:F3"/>
    <mergeCell ref="K2:K3"/>
    <mergeCell ref="L2:L3"/>
    <mergeCell ref="K19:K20"/>
    <mergeCell ref="L19:L20"/>
    <mergeCell ref="A21:L21"/>
    <mergeCell ref="A28:L28"/>
    <mergeCell ref="M5:O8"/>
    <mergeCell ref="M10:O13"/>
    <mergeCell ref="M14:O15"/>
    <mergeCell ref="A18:L18"/>
    <mergeCell ref="A19:A20"/>
    <mergeCell ref="B19:B20"/>
    <mergeCell ref="C19:C20"/>
    <mergeCell ref="D19:D20"/>
    <mergeCell ref="E19:E20"/>
    <mergeCell ref="F19:F20"/>
  </mergeCells>
  <phoneticPr fontId="17" type="noConversion"/>
  <pageMargins left="0.12" right="0.51" top="0.62992125984251968" bottom="0.51181102362204722" header="0.51181102362204722" footer="0.51181102362204722"/>
  <pageSetup paperSize="9" scale="90" orientation="landscape" horizontalDpi="4294967292" verticalDpi="4294967292"/>
  <headerFooter alignWithMargins="0"/>
  <rowBreaks count="1" manualBreakCount="1">
    <brk id="17" max="16383" man="1"/>
  </row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P239"/>
  <sheetViews>
    <sheetView zoomScaleSheetLayoutView="125" workbookViewId="0">
      <selection sqref="A1:L239"/>
    </sheetView>
  </sheetViews>
  <sheetFormatPr baseColWidth="10" defaultColWidth="10.83203125" defaultRowHeight="22.5" customHeight="1" x14ac:dyDescent="0"/>
  <cols>
    <col min="1" max="1" width="9" style="30" customWidth="1"/>
    <col min="2" max="2" width="8.33203125" style="31" customWidth="1"/>
    <col min="3" max="3" width="27.5" style="32" customWidth="1"/>
    <col min="4" max="4" width="9.5" style="32" customWidth="1"/>
    <col min="5" max="5" width="12.33203125" style="31" customWidth="1"/>
    <col min="6" max="6" width="22" style="31" customWidth="1"/>
    <col min="7" max="7" width="11.5" style="31" hidden="1" customWidth="1"/>
    <col min="8" max="8" width="11.33203125" style="31" hidden="1" customWidth="1"/>
    <col min="9" max="9" width="12.83203125" style="33" hidden="1" customWidth="1"/>
    <col min="10" max="10" width="11.5" style="31" hidden="1" customWidth="1"/>
    <col min="11" max="11" width="10.83203125" style="31" customWidth="1"/>
    <col min="12" max="12" width="0" style="1" hidden="1" customWidth="1"/>
    <col min="13" max="15" width="10.83203125" style="1" hidden="1" customWidth="1"/>
    <col min="16" max="16" width="0" style="1" hidden="1" customWidth="1"/>
    <col min="17" max="16384" width="10.83203125" style="1"/>
  </cols>
  <sheetData>
    <row r="1" spans="1:16" ht="22.5" customHeight="1" thickBot="1">
      <c r="A1" s="38" t="s">
        <v>75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" ht="13" customHeight="1" thickBot="1">
      <c r="A2" s="39" t="s">
        <v>76</v>
      </c>
      <c r="B2" s="41" t="s">
        <v>1</v>
      </c>
      <c r="C2" s="42" t="s">
        <v>2</v>
      </c>
      <c r="D2" s="42" t="s">
        <v>3</v>
      </c>
      <c r="E2" s="41" t="s">
        <v>4</v>
      </c>
      <c r="F2" s="42" t="s">
        <v>5</v>
      </c>
      <c r="G2" s="52" t="s">
        <v>6</v>
      </c>
      <c r="H2" s="52"/>
      <c r="I2" s="52"/>
      <c r="J2" s="52"/>
      <c r="K2" s="52"/>
      <c r="L2" s="53" t="s">
        <v>7</v>
      </c>
      <c r="M2" s="2">
        <v>0</v>
      </c>
      <c r="N2" s="3" t="s">
        <v>8</v>
      </c>
    </row>
    <row r="3" spans="1:16" ht="13" customHeight="1" thickBot="1">
      <c r="A3" s="40"/>
      <c r="B3" s="41"/>
      <c r="C3" s="43"/>
      <c r="D3" s="43"/>
      <c r="E3" s="41"/>
      <c r="F3" s="43"/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53"/>
      <c r="M3" s="15">
        <v>0</v>
      </c>
      <c r="N3" s="7" t="s">
        <v>14</v>
      </c>
    </row>
    <row r="4" spans="1:16" ht="22.5" customHeight="1" thickBot="1">
      <c r="A4" s="8">
        <v>1</v>
      </c>
      <c r="B4" s="9">
        <f>IF('[4]Saisie Resultat'!T3="","",'[4]Saisie Resultat'!T3)</f>
        <v>68</v>
      </c>
      <c r="C4" s="10" t="str">
        <f>IF(ISERROR(VLOOKUP(B4,[4]Inscriptions!A:J,3,FALSE)),"",VLOOKUP(B4,[4]Inscriptions!A:J,3,FALSE))&amp;" "&amp;IF(ISERROR(VLOOKUP(B4,[4]Inscriptions!A:J,4,FALSE)),"",VLOOKUP(B4,[4]Inscriptions!A:J,4,FALSE))</f>
        <v>BODIN MATAHIARII</v>
      </c>
      <c r="D4" s="11" t="s">
        <v>15</v>
      </c>
      <c r="E4" s="11" t="str">
        <f>IF(B4="","",VLOOKUP(B4,[4]Inscriptions!A:J,7,FALSE))</f>
        <v>MINIME</v>
      </c>
      <c r="F4" s="11" t="str">
        <f>IF(B4="","",VLOOKUP(B4,[4]Inscriptions!A:J,8,FALSE))</f>
        <v>CNP</v>
      </c>
      <c r="G4" s="12" t="e">
        <f>IF(B4="","",VLOOKUP(B4,'[4]Saisie Resultat'!B:H,7,FALSE)-CHOOSE(L4,$M$2,$M$3,$M$4))</f>
        <v>#N/A</v>
      </c>
      <c r="H4" s="13" t="str">
        <f t="shared" ref="H4:H67" si="0">IF(ISERROR(I4-G4),"",I4-G4)</f>
        <v/>
      </c>
      <c r="I4" s="14" t="e">
        <f>IF(B4="","",VLOOKUP(B4,'[4]Saisie Resultat'!K:Q,7,FALSE)-CHOOSE(L4,$M$2,$M$3,$M$4))</f>
        <v>#N/A</v>
      </c>
      <c r="J4" s="13" t="str">
        <f t="shared" ref="J4:J67" si="1">IF(ISERROR(K4-I4),"",K4-I4)</f>
        <v/>
      </c>
      <c r="K4" s="13">
        <f>IF(B4="","",VLOOKUP(B4,'[4]Saisie Resultat'!T:Z,7,FALSE)-CHOOSE(L4,$M$2,$M$3,$M$4))</f>
        <v>8.9814814814814809E-3</v>
      </c>
      <c r="L4" s="11">
        <f>IF(B4="","",VLOOKUP(B4,[4]Inscriptions!A:K,11,FALSE))</f>
        <v>1</v>
      </c>
      <c r="M4" s="15">
        <v>0</v>
      </c>
      <c r="N4" s="16" t="s">
        <v>16</v>
      </c>
    </row>
    <row r="5" spans="1:16" ht="22.5" customHeight="1">
      <c r="A5" s="8">
        <v>2</v>
      </c>
      <c r="B5" s="9">
        <f>IF('[4]Saisie Resultat'!T4="","",'[4]Saisie Resultat'!T4)</f>
        <v>70</v>
      </c>
      <c r="C5" s="10" t="str">
        <f>IF(ISERROR(VLOOKUP(B5,[4]Inscriptions!A:J,3,FALSE)),"",VLOOKUP(B5,[4]Inscriptions!A:J,3,FALSE))&amp;" "&amp;IF(ISERROR(VLOOKUP(B5,[4]Inscriptions!A:J,4,FALSE)),"",VLOOKUP(B5,[4]Inscriptions!A:J,4,FALSE))</f>
        <v>MOREL MATTHIEU</v>
      </c>
      <c r="D5" s="11" t="s">
        <v>15</v>
      </c>
      <c r="E5" s="11" t="str">
        <f>IF(B5="","",VLOOKUP(B5,[4]Inscriptions!A:J,7,FALSE))</f>
        <v>MINIME</v>
      </c>
      <c r="F5" s="11" t="str">
        <f>IF(B5="","",VLOOKUP(B5,[4]Inscriptions!A:J,8,FALSE))</f>
        <v>CNP</v>
      </c>
      <c r="G5" s="12" t="e">
        <f>IF(B5="","",VLOOKUP(B5,'[4]Saisie Resultat'!B:H,7,FALSE)-CHOOSE(L5,$M$2,$M$3,$M$4))</f>
        <v>#N/A</v>
      </c>
      <c r="H5" s="13" t="str">
        <f t="shared" si="0"/>
        <v/>
      </c>
      <c r="I5" s="14" t="e">
        <f>IF(B5="","",VLOOKUP(B5,'[4]Saisie Resultat'!K:Q,7,FALSE)-CHOOSE(L5,$M$2,$M$3,$M$4))</f>
        <v>#N/A</v>
      </c>
      <c r="J5" s="13" t="str">
        <f t="shared" si="1"/>
        <v/>
      </c>
      <c r="K5" s="13">
        <f>IF(B5="","",VLOOKUP(B5,'[4]Saisie Resultat'!T:Z,7,FALSE)-CHOOSE(L5,$M$2,$M$3,$M$4))</f>
        <v>9.0509259259259258E-3</v>
      </c>
      <c r="L5" s="11">
        <f>IF(B5="","",VLOOKUP(B5,[4]Inscriptions!A:K,11,FALSE))</f>
        <v>1</v>
      </c>
      <c r="M5" s="48" t="s">
        <v>17</v>
      </c>
      <c r="N5" s="49"/>
      <c r="O5" s="49"/>
    </row>
    <row r="6" spans="1:16" ht="22.5" customHeight="1">
      <c r="A6" s="8">
        <v>3</v>
      </c>
      <c r="B6" s="9">
        <f>IF('[4]Saisie Resultat'!T5="","",'[4]Saisie Resultat'!T5)</f>
        <v>69</v>
      </c>
      <c r="C6" s="10" t="str">
        <f>IF(ISERROR(VLOOKUP(B6,[4]Inscriptions!A:J,3,FALSE)),"",VLOOKUP(B6,[4]Inscriptions!A:J,3,FALSE))&amp;" "&amp;IF(ISERROR(VLOOKUP(B6,[4]Inscriptions!A:J,4,FALSE)),"",VLOOKUP(B6,[4]Inscriptions!A:J,4,FALSE))</f>
        <v>KIFFER STANISLAS</v>
      </c>
      <c r="D6" s="11" t="s">
        <v>15</v>
      </c>
      <c r="E6" s="11" t="str">
        <f>IF(B6="","",VLOOKUP(B6,[4]Inscriptions!A:J,7,FALSE))</f>
        <v>MINIME</v>
      </c>
      <c r="F6" s="11" t="str">
        <f>IF(B6="","",VLOOKUP(B6,[4]Inscriptions!A:J,8,FALSE))</f>
        <v>FEI PI</v>
      </c>
      <c r="G6" s="12" t="e">
        <f>IF(B6="","",VLOOKUP(B6,'[4]Saisie Resultat'!B:H,7,FALSE)-CHOOSE(L6,$M$2,$M$3,$M$4))</f>
        <v>#N/A</v>
      </c>
      <c r="H6" s="13" t="str">
        <f t="shared" si="0"/>
        <v/>
      </c>
      <c r="I6" s="14" t="e">
        <f>IF(B6="","",VLOOKUP(B6,'[4]Saisie Resultat'!K:Q,7,FALSE)-CHOOSE(L6,$M$2,$M$3,$M$4))</f>
        <v>#N/A</v>
      </c>
      <c r="J6" s="13" t="str">
        <f t="shared" si="1"/>
        <v/>
      </c>
      <c r="K6" s="13">
        <f>IF(B6="","",VLOOKUP(B6,'[4]Saisie Resultat'!T:Z,7,FALSE)-CHOOSE(L6,$M$2,$M$3,$M$4))</f>
        <v>9.1087962962962971E-3</v>
      </c>
      <c r="L6" s="11">
        <f>IF(B6="","",VLOOKUP(B6,[4]Inscriptions!A:K,11,FALSE))</f>
        <v>1</v>
      </c>
      <c r="M6" s="48"/>
      <c r="N6" s="49"/>
      <c r="O6" s="49"/>
    </row>
    <row r="7" spans="1:16" ht="22.5" customHeight="1">
      <c r="A7" s="8">
        <v>4</v>
      </c>
      <c r="B7" s="9">
        <f>IF('[4]Saisie Resultat'!T6="","",'[4]Saisie Resultat'!T6)</f>
        <v>61</v>
      </c>
      <c r="C7" s="10" t="str">
        <f>IF(ISERROR(VLOOKUP(B7,[4]Inscriptions!A:J,3,FALSE)),"",VLOOKUP(B7,[4]Inscriptions!A:J,3,FALSE))&amp;" "&amp;IF(ISERROR(VLOOKUP(B7,[4]Inscriptions!A:J,4,FALSE)),"",VLOOKUP(B7,[4]Inscriptions!A:J,4,FALSE))</f>
        <v>FERRY LILIAN</v>
      </c>
      <c r="D7" s="11" t="s">
        <v>15</v>
      </c>
      <c r="E7" s="11" t="str">
        <f>IF(B7="","",VLOOKUP(B7,[4]Inscriptions!A:J,7,FALSE))</f>
        <v>MINIME</v>
      </c>
      <c r="F7" s="11" t="str">
        <f>IF(B7="","",VLOOKUP(B7,[4]Inscriptions!A:J,8,FALSE))</f>
        <v>FEI PI</v>
      </c>
      <c r="G7" s="12" t="e">
        <f>IF(B7="","",VLOOKUP(B7,'[4]Saisie Resultat'!B:H,7,FALSE)-CHOOSE(L7,$M$2,$M$3,$M$4))</f>
        <v>#N/A</v>
      </c>
      <c r="H7" s="13" t="str">
        <f t="shared" si="0"/>
        <v/>
      </c>
      <c r="I7" s="14" t="e">
        <f>IF(B7="","",VLOOKUP(B7,'[4]Saisie Resultat'!K:Q,7,FALSE)-CHOOSE(L7,$M$2,$M$3,$M$4))</f>
        <v>#N/A</v>
      </c>
      <c r="J7" s="13" t="str">
        <f t="shared" si="1"/>
        <v/>
      </c>
      <c r="K7" s="13">
        <f>IF(B7="","",VLOOKUP(B7,'[4]Saisie Resultat'!T:Z,7,FALSE)-CHOOSE(L7,$M$2,$M$3,$M$4))</f>
        <v>9.1666666666666667E-3</v>
      </c>
      <c r="L7" s="11">
        <f>IF(B7="","",VLOOKUP(B7,[4]Inscriptions!A:K,11,FALSE))</f>
        <v>1</v>
      </c>
      <c r="M7" s="48"/>
      <c r="N7" s="49"/>
      <c r="O7" s="49"/>
    </row>
    <row r="8" spans="1:16" ht="22.5" customHeight="1">
      <c r="A8" s="8">
        <v>5</v>
      </c>
      <c r="B8" s="9">
        <f>IF('[4]Saisie Resultat'!T7="","",'[4]Saisie Resultat'!T7)</f>
        <v>65</v>
      </c>
      <c r="C8" s="10" t="str">
        <f>IF(ISERROR(VLOOKUP(B8,[4]Inscriptions!A:J,3,FALSE)),"",VLOOKUP(B8,[4]Inscriptions!A:J,3,FALSE))&amp;" "&amp;IF(ISERROR(VLOOKUP(B8,[4]Inscriptions!A:J,4,FALSE)),"",VLOOKUP(B8,[4]Inscriptions!A:J,4,FALSE))</f>
        <v>CELLA JAURICK</v>
      </c>
      <c r="D8" s="11" t="s">
        <v>15</v>
      </c>
      <c r="E8" s="11" t="str">
        <f>IF(B8="","",VLOOKUP(B8,[4]Inscriptions!A:J,7,FALSE))</f>
        <v>MINIME</v>
      </c>
      <c r="F8" s="11" t="str">
        <f>IF(B8="","",VLOOKUP(B8,[4]Inscriptions!A:J,8,FALSE))</f>
        <v>CNP</v>
      </c>
      <c r="G8" s="12" t="e">
        <f>IF(B8="","",VLOOKUP(B8,'[4]Saisie Resultat'!B:H,7,FALSE)-CHOOSE(L8,$M$2,$M$3,$M$4))</f>
        <v>#N/A</v>
      </c>
      <c r="H8" s="13" t="str">
        <f t="shared" si="0"/>
        <v/>
      </c>
      <c r="I8" s="14" t="e">
        <f>IF(B8="","",VLOOKUP(B8,'[4]Saisie Resultat'!K:Q,7,FALSE)-CHOOSE(L8,$M$2,$M$3,$M$4))</f>
        <v>#N/A</v>
      </c>
      <c r="J8" s="13" t="str">
        <f t="shared" si="1"/>
        <v/>
      </c>
      <c r="K8" s="13">
        <f>IF(B8="","",VLOOKUP(B8,'[4]Saisie Resultat'!T:Z,7,FALSE)-CHOOSE(L8,$M$2,$M$3,$M$4))</f>
        <v>9.7569444444444448E-3</v>
      </c>
      <c r="L8" s="11">
        <f>IF(B8="","",VLOOKUP(B8,[4]Inscriptions!A:K,11,FALSE))</f>
        <v>1</v>
      </c>
      <c r="M8" s="48"/>
      <c r="N8" s="49"/>
      <c r="O8" s="49"/>
    </row>
    <row r="9" spans="1:16" ht="22.5" customHeight="1">
      <c r="A9" s="8">
        <v>6</v>
      </c>
      <c r="B9" s="9">
        <f>IF('[4]Saisie Resultat'!T8="","",'[4]Saisie Resultat'!T8)</f>
        <v>77</v>
      </c>
      <c r="C9" s="10" t="str">
        <f>IF(ISERROR(VLOOKUP(B9,[4]Inscriptions!A:J,3,FALSE)),"",VLOOKUP(B9,[4]Inscriptions!A:J,3,FALSE))&amp;" "&amp;IF(ISERROR(VLOOKUP(B9,[4]Inscriptions!A:J,4,FALSE)),"",VLOOKUP(B9,[4]Inscriptions!A:J,4,FALSE))</f>
        <v>ARMOUR LAZZARI KYARA</v>
      </c>
      <c r="D9" s="11" t="s">
        <v>18</v>
      </c>
      <c r="E9" s="11" t="str">
        <f>IF(B9="","",VLOOKUP(B9,[4]Inscriptions!A:J,7,FALSE))</f>
        <v>BENJAMIN</v>
      </c>
      <c r="F9" s="11" t="s">
        <v>144</v>
      </c>
      <c r="G9" s="12" t="e">
        <f>IF(B9="","",VLOOKUP(B9,'[4]Saisie Resultat'!B:H,7,FALSE)-CHOOSE(L9,$M$2,$M$3,$M$4))</f>
        <v>#N/A</v>
      </c>
      <c r="H9" s="13" t="str">
        <f t="shared" si="0"/>
        <v/>
      </c>
      <c r="I9" s="14" t="e">
        <f>IF(B9="","",VLOOKUP(B9,'[4]Saisie Resultat'!K:Q,7,FALSE)-CHOOSE(L9,$M$2,$M$3,$M$4))</f>
        <v>#N/A</v>
      </c>
      <c r="J9" s="13" t="str">
        <f t="shared" si="1"/>
        <v/>
      </c>
      <c r="K9" s="13">
        <f>IF(B9="","",VLOOKUP(B9,'[4]Saisie Resultat'!T:Z,7,FALSE)-CHOOSE(L9,$M$2,$M$3,$M$4))</f>
        <v>9.9652777777777778E-3</v>
      </c>
      <c r="L9" s="11">
        <f>IF(B9="","",VLOOKUP(B9,[4]Inscriptions!A:K,11,FALSE))</f>
        <v>1</v>
      </c>
    </row>
    <row r="10" spans="1:16" ht="22.5" customHeight="1">
      <c r="A10" s="8">
        <v>7</v>
      </c>
      <c r="B10" s="9">
        <f>IF('[4]Saisie Resultat'!T9="","",'[4]Saisie Resultat'!T9)</f>
        <v>75</v>
      </c>
      <c r="C10" s="10" t="str">
        <f>IF(ISERROR(VLOOKUP(B10,[4]Inscriptions!A:J,3,FALSE)),"",VLOOKUP(B10,[4]Inscriptions!A:J,3,FALSE))&amp;" "&amp;IF(ISERROR(VLOOKUP(B10,[4]Inscriptions!A:J,4,FALSE)),"",VLOOKUP(B10,[4]Inscriptions!A:J,4,FALSE))</f>
        <v>SCHMITT TAKAI</v>
      </c>
      <c r="D10" s="11" t="s">
        <v>15</v>
      </c>
      <c r="E10" s="11" t="str">
        <f>IF(B10="","",VLOOKUP(B10,[4]Inscriptions!A:J,7,FALSE))</f>
        <v>MINIME</v>
      </c>
      <c r="F10" s="11" t="s">
        <v>131</v>
      </c>
      <c r="G10" s="12" t="e">
        <f>IF(B10="","",VLOOKUP(B10,'[4]Saisie Resultat'!B:H,7,FALSE)-CHOOSE(L10,$M$2,$M$3,$M$4))</f>
        <v>#N/A</v>
      </c>
      <c r="H10" s="13" t="str">
        <f t="shared" si="0"/>
        <v/>
      </c>
      <c r="I10" s="14" t="e">
        <f>IF(B10="","",VLOOKUP(B10,'[4]Saisie Resultat'!K:Q,7,FALSE)-CHOOSE(L10,$M$2,$M$3,$M$4))</f>
        <v>#N/A</v>
      </c>
      <c r="J10" s="13" t="str">
        <f t="shared" si="1"/>
        <v/>
      </c>
      <c r="K10" s="13">
        <f>IF(B10="","",VLOOKUP(B10,'[4]Saisie Resultat'!T:Z,7,FALSE)-CHOOSE(L10,$M$2,$M$3,$M$4))</f>
        <v>1.0520833333333333E-2</v>
      </c>
      <c r="L10" s="11">
        <f>IF(B10="","",VLOOKUP(B10,[4]Inscriptions!A:K,11,FALSE))</f>
        <v>1</v>
      </c>
      <c r="M10" s="50" t="s">
        <v>19</v>
      </c>
      <c r="N10" s="51"/>
      <c r="O10" s="51"/>
      <c r="P10" s="37"/>
    </row>
    <row r="11" spans="1:16" ht="22.5" customHeight="1">
      <c r="A11" s="8">
        <v>8</v>
      </c>
      <c r="B11" s="9">
        <f>IF('[4]Saisie Resultat'!T10="","",'[4]Saisie Resultat'!T10)</f>
        <v>52</v>
      </c>
      <c r="C11" s="10" t="str">
        <f>IF(ISERROR(VLOOKUP(B11,[4]Inscriptions!A:J,3,FALSE)),"",VLOOKUP(B11,[4]Inscriptions!A:J,3,FALSE))&amp;" "&amp;IF(ISERROR(VLOOKUP(B11,[4]Inscriptions!A:J,4,FALSE)),"",VLOOKUP(B11,[4]Inscriptions!A:J,4,FALSE))</f>
        <v>LECAM JEANNE</v>
      </c>
      <c r="D11" s="11" t="s">
        <v>18</v>
      </c>
      <c r="E11" s="11" t="str">
        <f>IF(B11="","",VLOOKUP(B11,[4]Inscriptions!A:J,7,FALSE))</f>
        <v>MINIME</v>
      </c>
      <c r="F11" s="11" t="str">
        <f>IF(B11="","",VLOOKUP(B11,[4]Inscriptions!A:J,8,FALSE))</f>
        <v>MOOREA NATATION</v>
      </c>
      <c r="G11" s="12" t="e">
        <f>IF(B11="","",VLOOKUP(B11,'[4]Saisie Resultat'!B:H,7,FALSE)-CHOOSE(L11,$M$2,$M$3,$M$4))</f>
        <v>#N/A</v>
      </c>
      <c r="H11" s="13" t="str">
        <f t="shared" si="0"/>
        <v/>
      </c>
      <c r="I11" s="14" t="e">
        <f>IF(B11="","",VLOOKUP(B11,'[4]Saisie Resultat'!K:Q,7,FALSE)-CHOOSE(L11,$M$2,$M$3,$M$4))</f>
        <v>#N/A</v>
      </c>
      <c r="J11" s="13" t="str">
        <f t="shared" si="1"/>
        <v/>
      </c>
      <c r="K11" s="13">
        <f>IF(B11="","",VLOOKUP(B11,'[4]Saisie Resultat'!T:Z,7,FALSE)-CHOOSE(L11,$M$2,$M$3,$M$4))</f>
        <v>1.074074074074074E-2</v>
      </c>
      <c r="L11" s="11">
        <f>IF(B11="","",VLOOKUP(B11,[4]Inscriptions!A:K,11,FALSE))</f>
        <v>1</v>
      </c>
      <c r="M11" s="50"/>
      <c r="N11" s="51"/>
      <c r="O11" s="51"/>
    </row>
    <row r="12" spans="1:16" ht="22.5" customHeight="1">
      <c r="A12" s="8">
        <v>9</v>
      </c>
      <c r="B12" s="9">
        <f>IF('[4]Saisie Resultat'!T11="","",'[4]Saisie Resultat'!T11)</f>
        <v>56</v>
      </c>
      <c r="C12" s="10" t="str">
        <f>IF(ISERROR(VLOOKUP(B12,[4]Inscriptions!A:J,3,FALSE)),"",VLOOKUP(B12,[4]Inscriptions!A:J,3,FALSE))&amp;" "&amp;IF(ISERROR(VLOOKUP(B12,[4]Inscriptions!A:J,4,FALSE)),"",VLOOKUP(B12,[4]Inscriptions!A:J,4,FALSE))</f>
        <v>DHERBECOURT FRANCOIS</v>
      </c>
      <c r="D12" s="11" t="s">
        <v>15</v>
      </c>
      <c r="E12" s="11" t="str">
        <f>IF(B12="","",VLOOKUP(B12,[4]Inscriptions!A:J,7,FALSE))</f>
        <v>SENIOR</v>
      </c>
      <c r="F12" s="11" t="s">
        <v>131</v>
      </c>
      <c r="G12" s="12" t="e">
        <f>IF(B12="","",VLOOKUP(B12,'[4]Saisie Resultat'!B:H,7,FALSE)-CHOOSE(L12,$M$2,$M$3,$M$4))</f>
        <v>#N/A</v>
      </c>
      <c r="H12" s="13" t="str">
        <f t="shared" si="0"/>
        <v/>
      </c>
      <c r="I12" s="14" t="e">
        <f>IF(B12="","",VLOOKUP(B12,'[4]Saisie Resultat'!K:Q,7,FALSE)-CHOOSE(L12,$M$2,$M$3,$M$4))</f>
        <v>#N/A</v>
      </c>
      <c r="J12" s="13" t="str">
        <f t="shared" si="1"/>
        <v/>
      </c>
      <c r="K12" s="13">
        <f>IF(B12="","",VLOOKUP(B12,'[4]Saisie Resultat'!T:Z,7,FALSE)-CHOOSE(L12,$M$2,$M$3,$M$4))</f>
        <v>1.0787037037037038E-2</v>
      </c>
      <c r="L12" s="11">
        <f>IF(B12="","",VLOOKUP(B12,[4]Inscriptions!A:K,11,FALSE))</f>
        <v>1</v>
      </c>
      <c r="M12" s="50"/>
      <c r="N12" s="51"/>
      <c r="O12" s="51"/>
      <c r="P12" s="37"/>
    </row>
    <row r="13" spans="1:16" ht="22.5" customHeight="1">
      <c r="A13" s="8">
        <v>10</v>
      </c>
      <c r="B13" s="9">
        <f>IF('[4]Saisie Resultat'!T12="","",'[4]Saisie Resultat'!T12)</f>
        <v>71</v>
      </c>
      <c r="C13" s="10" t="str">
        <f>IF(ISERROR(VLOOKUP(B13,[4]Inscriptions!A:J,3,FALSE)),"",VLOOKUP(B13,[4]Inscriptions!A:J,3,FALSE))&amp;" "&amp;IF(ISERROR(VLOOKUP(B13,[4]Inscriptions!A:J,4,FALSE)),"",VLOOKUP(B13,[4]Inscriptions!A:J,4,FALSE))</f>
        <v>BENESSY DAVY</v>
      </c>
      <c r="D13" s="11" t="s">
        <v>15</v>
      </c>
      <c r="E13" s="11" t="str">
        <f>IF(B13="","",VLOOKUP(B13,[4]Inscriptions!A:J,7,FALSE))</f>
        <v>VETERAN</v>
      </c>
      <c r="F13" s="11" t="s">
        <v>131</v>
      </c>
      <c r="G13" s="12" t="e">
        <f>IF(B13="","",VLOOKUP(B13,'[4]Saisie Resultat'!B:H,7,FALSE)-CHOOSE(L13,$M$2,$M$3,$M$4))</f>
        <v>#N/A</v>
      </c>
      <c r="H13" s="13" t="str">
        <f t="shared" si="0"/>
        <v/>
      </c>
      <c r="I13" s="14" t="e">
        <f>IF(B13="","",VLOOKUP(B13,'[4]Saisie Resultat'!K:Q,7,FALSE)-CHOOSE(L13,$M$2,$M$3,$M$4))</f>
        <v>#N/A</v>
      </c>
      <c r="J13" s="13" t="str">
        <f t="shared" si="1"/>
        <v/>
      </c>
      <c r="K13" s="13">
        <f>IF(B13="","",VLOOKUP(B13,'[4]Saisie Resultat'!T:Z,7,FALSE)-CHOOSE(L13,$M$2,$M$3,$M$4))</f>
        <v>1.105324074074074E-2</v>
      </c>
      <c r="L13" s="11">
        <f>IF(B13="","",VLOOKUP(B13,[4]Inscriptions!A:K,11,FALSE))</f>
        <v>1</v>
      </c>
      <c r="M13" s="50"/>
      <c r="N13" s="51"/>
      <c r="O13" s="51"/>
      <c r="P13" s="37"/>
    </row>
    <row r="14" spans="1:16" ht="22.5" customHeight="1">
      <c r="A14" s="8">
        <v>11</v>
      </c>
      <c r="B14" s="9">
        <f>IF('[4]Saisie Resultat'!T13="","",'[4]Saisie Resultat'!T13)</f>
        <v>59</v>
      </c>
      <c r="C14" s="10" t="str">
        <f>IF(ISERROR(VLOOKUP(B14,[4]Inscriptions!A:J,3,FALSE)),"",VLOOKUP(B14,[4]Inscriptions!A:J,3,FALSE))&amp;" "&amp;IF(ISERROR(VLOOKUP(B14,[4]Inscriptions!A:J,4,FALSE)),"",VLOOKUP(B14,[4]Inscriptions!A:J,4,FALSE))</f>
        <v>CHAPELIER HEREMOANA</v>
      </c>
      <c r="D14" s="11" t="s">
        <v>15</v>
      </c>
      <c r="E14" s="11" t="str">
        <f>IF(B14="","",VLOOKUP(B14,[4]Inscriptions!A:J,7,FALSE))</f>
        <v>BENJAMIN</v>
      </c>
      <c r="F14" s="11" t="str">
        <f>IF(B14="","",VLOOKUP(B14,[4]Inscriptions!A:J,8,FALSE))</f>
        <v>MOOREA NATATION</v>
      </c>
      <c r="G14" s="12" t="e">
        <f>IF(B14="","",VLOOKUP(B14,'[4]Saisie Resultat'!B:H,7,FALSE)-CHOOSE(L14,$M$2,$M$3,$M$4))</f>
        <v>#N/A</v>
      </c>
      <c r="H14" s="13" t="str">
        <f t="shared" si="0"/>
        <v/>
      </c>
      <c r="I14" s="14" t="e">
        <f>IF(B14="","",VLOOKUP(B14,'[4]Saisie Resultat'!K:Q,7,FALSE)-CHOOSE(L14,$M$2,$M$3,$M$4))</f>
        <v>#N/A</v>
      </c>
      <c r="J14" s="13" t="str">
        <f t="shared" si="1"/>
        <v/>
      </c>
      <c r="K14" s="13">
        <f>IF(B14="","",VLOOKUP(B14,'[4]Saisie Resultat'!T:Z,7,FALSE)-CHOOSE(L14,$M$2,$M$3,$M$4))</f>
        <v>1.105324074074074E-2</v>
      </c>
      <c r="L14" s="11">
        <f>IF(B14="","",VLOOKUP(B14,[4]Inscriptions!A:K,11,FALSE))</f>
        <v>1</v>
      </c>
      <c r="M14" s="50" t="s">
        <v>20</v>
      </c>
      <c r="N14" s="51"/>
      <c r="O14" s="51"/>
    </row>
    <row r="15" spans="1:16" ht="22.5" customHeight="1">
      <c r="A15" s="8">
        <v>12</v>
      </c>
      <c r="B15" s="9">
        <f>IF('[4]Saisie Resultat'!T14="","",'[4]Saisie Resultat'!T14)</f>
        <v>54</v>
      </c>
      <c r="C15" s="10" t="str">
        <f>IF(ISERROR(VLOOKUP(B15,[4]Inscriptions!A:J,3,FALSE)),"",VLOOKUP(B15,[4]Inscriptions!A:J,3,FALSE))&amp;" "&amp;IF(ISERROR(VLOOKUP(B15,[4]Inscriptions!A:J,4,FALSE)),"",VLOOKUP(B15,[4]Inscriptions!A:J,4,FALSE))</f>
        <v>LEJEUNE HARRISSON</v>
      </c>
      <c r="D15" s="11" t="s">
        <v>15</v>
      </c>
      <c r="E15" s="11" t="str">
        <f>IF(B15="","",VLOOKUP(B15,[4]Inscriptions!A:J,7,FALSE))</f>
        <v>MINIME</v>
      </c>
      <c r="F15" s="11" t="str">
        <f>IF(B15="","",VLOOKUP(B15,[4]Inscriptions!A:J,8,FALSE))</f>
        <v>MOOREA NATATION</v>
      </c>
      <c r="G15" s="12" t="e">
        <f>IF(B15="","",VLOOKUP(B15,'[4]Saisie Resultat'!B:H,7,FALSE)-CHOOSE(L15,$M$2,$M$3,$M$4))</f>
        <v>#N/A</v>
      </c>
      <c r="H15" s="13" t="str">
        <f t="shared" si="0"/>
        <v/>
      </c>
      <c r="I15" s="14" t="e">
        <f>IF(B15="","",VLOOKUP(B15,'[4]Saisie Resultat'!K:Q,7,FALSE)-CHOOSE(L15,$M$2,$M$3,$M$4))</f>
        <v>#N/A</v>
      </c>
      <c r="J15" s="13" t="str">
        <f t="shared" si="1"/>
        <v/>
      </c>
      <c r="K15" s="13">
        <f>IF(B15="","",VLOOKUP(B15,'[4]Saisie Resultat'!T:Z,7,FALSE)-CHOOSE(L15,$M$2,$M$3,$M$4))</f>
        <v>1.1064814814814814E-2</v>
      </c>
      <c r="L15" s="11">
        <f>IF(B15="","",VLOOKUP(B15,[4]Inscriptions!A:K,11,FALSE))</f>
        <v>1</v>
      </c>
      <c r="M15" s="50"/>
      <c r="N15" s="51"/>
      <c r="O15" s="51"/>
    </row>
    <row r="16" spans="1:16" ht="22.5" customHeight="1">
      <c r="A16" s="8">
        <v>13</v>
      </c>
      <c r="B16" s="9">
        <f>IF('[4]Saisie Resultat'!T15="","",'[4]Saisie Resultat'!T15)</f>
        <v>60</v>
      </c>
      <c r="C16" s="10" t="str">
        <f>IF(ISERROR(VLOOKUP(B16,[4]Inscriptions!A:J,3,FALSE)),"",VLOOKUP(B16,[4]Inscriptions!A:J,3,FALSE))&amp;" "&amp;IF(ISERROR(VLOOKUP(B16,[4]Inscriptions!A:J,4,FALSE)),"",VLOOKUP(B16,[4]Inscriptions!A:J,4,FALSE))</f>
        <v>HEMON ANNA</v>
      </c>
      <c r="D16" s="11" t="s">
        <v>18</v>
      </c>
      <c r="E16" s="11" t="str">
        <f>IF(B16="","",VLOOKUP(B16,[4]Inscriptions!A:J,7,FALSE))</f>
        <v>BENJAMIN</v>
      </c>
      <c r="F16" s="11" t="str">
        <f>IF(B16="","",VLOOKUP(B16,[4]Inscriptions!A:J,8,FALSE))</f>
        <v>MOOREA NATATION</v>
      </c>
      <c r="G16" s="12" t="e">
        <f>IF(B16="","",VLOOKUP(B16,'[4]Saisie Resultat'!B:H,7,FALSE)-CHOOSE(L16,$M$2,$M$3,$M$4))</f>
        <v>#N/A</v>
      </c>
      <c r="H16" s="13" t="str">
        <f t="shared" si="0"/>
        <v/>
      </c>
      <c r="I16" s="14" t="e">
        <f>IF(B16="","",VLOOKUP(B16,'[4]Saisie Resultat'!K:Q,7,FALSE)-CHOOSE(L16,$M$2,$M$3,$M$4))</f>
        <v>#N/A</v>
      </c>
      <c r="J16" s="13" t="str">
        <f t="shared" si="1"/>
        <v/>
      </c>
      <c r="K16" s="13">
        <f>IF(B16="","",VLOOKUP(B16,'[4]Saisie Resultat'!T:Z,7,FALSE)-CHOOSE(L16,$M$2,$M$3,$M$4))</f>
        <v>1.1481481481481483E-2</v>
      </c>
      <c r="L16" s="11">
        <f>IF(B16="","",VLOOKUP(B16,[4]Inscriptions!A:K,11,FALSE))</f>
        <v>1</v>
      </c>
      <c r="M16" s="50"/>
      <c r="N16" s="51"/>
      <c r="O16" s="51"/>
    </row>
    <row r="17" spans="1:16" ht="22.5" customHeight="1">
      <c r="A17" s="8">
        <v>14</v>
      </c>
      <c r="B17" s="9">
        <f>IF('[4]Saisie Resultat'!T16="","",'[4]Saisie Resultat'!T16)</f>
        <v>62</v>
      </c>
      <c r="C17" s="10" t="str">
        <f>IF(ISERROR(VLOOKUP(B17,[4]Inscriptions!A:J,3,FALSE)),"",VLOOKUP(B17,[4]Inscriptions!A:J,3,FALSE))&amp;" "&amp;IF(ISERROR(VLOOKUP(B17,[4]Inscriptions!A:J,4,FALSE)),"",VLOOKUP(B17,[4]Inscriptions!A:J,4,FALSE))</f>
        <v>VETIER MARIUS</v>
      </c>
      <c r="D17" s="11" t="s">
        <v>15</v>
      </c>
      <c r="E17" s="11" t="str">
        <f>IF(B17="","",VLOOKUP(B17,[4]Inscriptions!A:J,7,FALSE))</f>
        <v>CADET</v>
      </c>
      <c r="F17" s="11" t="s">
        <v>144</v>
      </c>
      <c r="G17" s="12" t="e">
        <f>IF(B17="","",VLOOKUP(B17,'[4]Saisie Resultat'!B:H,7,FALSE)-CHOOSE(L17,$M$2,$M$3,$M$4))</f>
        <v>#N/A</v>
      </c>
      <c r="H17" s="13" t="str">
        <f t="shared" si="0"/>
        <v/>
      </c>
      <c r="I17" s="14" t="e">
        <f>IF(B17="","",VLOOKUP(B17,'[4]Saisie Resultat'!K:Q,7,FALSE)-CHOOSE(L17,$M$2,$M$3,$M$4))</f>
        <v>#N/A</v>
      </c>
      <c r="J17" s="13" t="str">
        <f t="shared" si="1"/>
        <v/>
      </c>
      <c r="K17" s="13">
        <f>IF(B17="","",VLOOKUP(B17,'[4]Saisie Resultat'!T:Z,7,FALSE)-CHOOSE(L17,$M$2,$M$3,$M$4))</f>
        <v>1.1909722222222223E-2</v>
      </c>
      <c r="L17" s="11">
        <f>IF(B17="","",VLOOKUP(B17,[4]Inscriptions!A:K,11,FALSE))</f>
        <v>1</v>
      </c>
      <c r="M17" s="50"/>
      <c r="N17" s="51"/>
      <c r="O17" s="51"/>
    </row>
    <row r="18" spans="1:16" ht="22.5" customHeight="1">
      <c r="A18" s="8">
        <v>15</v>
      </c>
      <c r="B18" s="9">
        <f>IF('[4]Saisie Resultat'!T17="","",'[4]Saisie Resultat'!T17)</f>
        <v>79</v>
      </c>
      <c r="C18" s="10" t="str">
        <f>IF(ISERROR(VLOOKUP(B18,[4]Inscriptions!A:J,3,FALSE)),"",VLOOKUP(B18,[4]Inscriptions!A:J,3,FALSE))&amp;" "&amp;IF(ISERROR(VLOOKUP(B18,[4]Inscriptions!A:J,4,FALSE)),"",VLOOKUP(B18,[4]Inscriptions!A:J,4,FALSE))</f>
        <v>MORGANE CHRISTOPHE</v>
      </c>
      <c r="D18" s="11" t="s">
        <v>15</v>
      </c>
      <c r="E18" s="11" t="str">
        <f>IF(B18="","",VLOOKUP(B18,[4]Inscriptions!A:J,7,FALSE))</f>
        <v>VETERAN</v>
      </c>
      <c r="F18" s="11" t="s">
        <v>131</v>
      </c>
      <c r="G18" s="12" t="e">
        <f>IF(B18="","",VLOOKUP(B18,'[4]Saisie Resultat'!B:H,7,FALSE)-CHOOSE(L18,$M$2,$M$3,$M$4))</f>
        <v>#N/A</v>
      </c>
      <c r="H18" s="13" t="str">
        <f t="shared" si="0"/>
        <v/>
      </c>
      <c r="I18" s="14" t="e">
        <f>IF(B18="","",VLOOKUP(B18,'[4]Saisie Resultat'!K:Q,7,FALSE)-CHOOSE(L18,$M$2,$M$3,$M$4))</f>
        <v>#N/A</v>
      </c>
      <c r="J18" s="13" t="str">
        <f t="shared" si="1"/>
        <v/>
      </c>
      <c r="K18" s="13">
        <f>IF(B18="","",VLOOKUP(B18,'[4]Saisie Resultat'!T:Z,7,FALSE)-CHOOSE(L18,$M$2,$M$3,$M$4))</f>
        <v>1.2060185185185186E-2</v>
      </c>
      <c r="L18" s="11">
        <f>IF(B18="","",VLOOKUP(B18,[4]Inscriptions!A:K,11,FALSE))</f>
        <v>1</v>
      </c>
      <c r="P18" s="37"/>
    </row>
    <row r="19" spans="1:16" ht="22.5" customHeight="1">
      <c r="A19" s="8">
        <v>16</v>
      </c>
      <c r="B19" s="9">
        <f>IF('[4]Saisie Resultat'!T18="","",'[4]Saisie Resultat'!T18)</f>
        <v>51</v>
      </c>
      <c r="C19" s="10" t="str">
        <f>IF(ISERROR(VLOOKUP(B19,[4]Inscriptions!A:J,3,FALSE)),"",VLOOKUP(B19,[4]Inscriptions!A:J,3,FALSE))&amp;" "&amp;IF(ISERROR(VLOOKUP(B19,[4]Inscriptions!A:J,4,FALSE)),"",VLOOKUP(B19,[4]Inscriptions!A:J,4,FALSE))</f>
        <v>KLENTZI ALIX</v>
      </c>
      <c r="D19" s="11" t="s">
        <v>18</v>
      </c>
      <c r="E19" s="11" t="str">
        <f>IF(B19="","",VLOOKUP(B19,[4]Inscriptions!A:J,7,FALSE))</f>
        <v>MINIME</v>
      </c>
      <c r="F19" s="11" t="str">
        <f>IF(B19="","",VLOOKUP(B19,[4]Inscriptions!A:J,8,FALSE))</f>
        <v>MOOREA NATATION</v>
      </c>
      <c r="G19" s="12" t="e">
        <f>IF(B19="","",VLOOKUP(B19,'[4]Saisie Resultat'!B:H,7,FALSE)-CHOOSE(L19,$M$2,$M$3,$M$4))</f>
        <v>#N/A</v>
      </c>
      <c r="H19" s="13" t="str">
        <f t="shared" si="0"/>
        <v/>
      </c>
      <c r="I19" s="14" t="e">
        <f>IF(B19="","",VLOOKUP(B19,'[4]Saisie Resultat'!K:Q,7,FALSE)-CHOOSE(L19,$M$2,$M$3,$M$4))</f>
        <v>#N/A</v>
      </c>
      <c r="J19" s="13" t="str">
        <f t="shared" si="1"/>
        <v/>
      </c>
      <c r="K19" s="13">
        <f>IF(B19="","",VLOOKUP(B19,'[4]Saisie Resultat'!T:Z,7,FALSE)-CHOOSE(L19,$M$2,$M$3,$M$4))</f>
        <v>1.2233796296296296E-2</v>
      </c>
      <c r="L19" s="11">
        <f>IF(B19="","",VLOOKUP(B19,[4]Inscriptions!A:K,11,FALSE))</f>
        <v>1</v>
      </c>
    </row>
    <row r="20" spans="1:16" ht="22.5" customHeight="1">
      <c r="A20" s="8">
        <v>17</v>
      </c>
      <c r="B20" s="9">
        <f>IF('[4]Saisie Resultat'!T19="","",'[4]Saisie Resultat'!T19)</f>
        <v>72</v>
      </c>
      <c r="C20" s="10" t="str">
        <f>IF(ISERROR(VLOOKUP(B20,[4]Inscriptions!A:J,3,FALSE)),"",VLOOKUP(B20,[4]Inscriptions!A:J,3,FALSE))&amp;" "&amp;IF(ISERROR(VLOOKUP(B20,[4]Inscriptions!A:J,4,FALSE)),"",VLOOKUP(B20,[4]Inscriptions!A:J,4,FALSE))</f>
        <v>SCHMITT THOMAS</v>
      </c>
      <c r="D20" s="11" t="s">
        <v>15</v>
      </c>
      <c r="E20" s="11" t="str">
        <f>IF(B20="","",VLOOKUP(B20,[4]Inscriptions!A:J,7,FALSE))</f>
        <v>VETERAN</v>
      </c>
      <c r="F20" s="11" t="s">
        <v>131</v>
      </c>
      <c r="G20" s="12" t="e">
        <f>IF(B20="","",VLOOKUP(B20,'[4]Saisie Resultat'!B:H,7,FALSE)-CHOOSE(L20,$M$2,$M$3,$M$4))</f>
        <v>#N/A</v>
      </c>
      <c r="H20" s="13" t="str">
        <f t="shared" si="0"/>
        <v/>
      </c>
      <c r="I20" s="14" t="e">
        <f>IF(B20="","",VLOOKUP(B20,'[4]Saisie Resultat'!K:Q,7,FALSE)-CHOOSE(L20,$M$2,$M$3,$M$4))</f>
        <v>#N/A</v>
      </c>
      <c r="J20" s="13" t="str">
        <f t="shared" si="1"/>
        <v/>
      </c>
      <c r="K20" s="13">
        <f>IF(B20="","",VLOOKUP(B20,'[4]Saisie Resultat'!T:Z,7,FALSE)-CHOOSE(L20,$M$2,$M$3,$M$4))</f>
        <v>1.3020833333333334E-2</v>
      </c>
      <c r="L20" s="11">
        <f>IF(B20="","",VLOOKUP(B20,[4]Inscriptions!A:K,11,FALSE))</f>
        <v>1</v>
      </c>
      <c r="P20" s="37"/>
    </row>
    <row r="21" spans="1:16" ht="22.5" customHeight="1">
      <c r="A21" s="8">
        <v>18</v>
      </c>
      <c r="B21" s="9">
        <f>IF('[4]Saisie Resultat'!T20="","",'[4]Saisie Resultat'!T20)</f>
        <v>53</v>
      </c>
      <c r="C21" s="10" t="str">
        <f>IF(ISERROR(VLOOKUP(B21,[4]Inscriptions!A:J,3,FALSE)),"",VLOOKUP(B21,[4]Inscriptions!A:J,3,FALSE))&amp;" "&amp;IF(ISERROR(VLOOKUP(B21,[4]Inscriptions!A:J,4,FALSE)),"",VLOOKUP(B21,[4]Inscriptions!A:J,4,FALSE))</f>
        <v>KLENTZI AUGUSTIN</v>
      </c>
      <c r="D21" s="11" t="s">
        <v>15</v>
      </c>
      <c r="E21" s="11" t="str">
        <f>IF(B21="","",VLOOKUP(B21,[4]Inscriptions!A:J,7,FALSE))</f>
        <v>BENJAMIN</v>
      </c>
      <c r="F21" s="11" t="str">
        <f>IF(B21="","",VLOOKUP(B21,[4]Inscriptions!A:J,8,FALSE))</f>
        <v>MOOREA NATATION</v>
      </c>
      <c r="G21" s="12" t="e">
        <f>IF(B21="","",VLOOKUP(B21,'[4]Saisie Resultat'!B:H,7,FALSE)-CHOOSE(L21,$M$2,$M$3,$M$4))</f>
        <v>#N/A</v>
      </c>
      <c r="H21" s="13" t="str">
        <f t="shared" si="0"/>
        <v/>
      </c>
      <c r="I21" s="14" t="e">
        <f>IF(B21="","",VLOOKUP(B21,'[4]Saisie Resultat'!K:Q,7,FALSE)-CHOOSE(L21,$M$2,$M$3,$M$4))</f>
        <v>#N/A</v>
      </c>
      <c r="J21" s="13" t="str">
        <f t="shared" si="1"/>
        <v/>
      </c>
      <c r="K21" s="13">
        <f>IF(B21="","",VLOOKUP(B21,'[4]Saisie Resultat'!T:Z,7,FALSE)-CHOOSE(L21,$M$2,$M$3,$M$4))</f>
        <v>1.3101851851851852E-2</v>
      </c>
      <c r="L21" s="11">
        <f>IF(B21="","",VLOOKUP(B21,[4]Inscriptions!A:K,11,FALSE))</f>
        <v>1</v>
      </c>
    </row>
    <row r="22" spans="1:16" ht="22.5" customHeight="1">
      <c r="A22" s="8">
        <v>19</v>
      </c>
      <c r="B22" s="9">
        <f>IF('[4]Saisie Resultat'!T21="","",'[4]Saisie Resultat'!T21)</f>
        <v>140</v>
      </c>
      <c r="C22" s="10" t="str">
        <f>IF(ISERROR(VLOOKUP(B22,[4]Inscriptions!A:J,3,FALSE)),"",VLOOKUP(B22,[4]Inscriptions!A:J,3,FALSE))&amp;" "&amp;IF(ISERROR(VLOOKUP(B22,[4]Inscriptions!A:J,4,FALSE)),"",VLOOKUP(B22,[4]Inscriptions!A:J,4,FALSE))</f>
        <v>FRAYSSE CHRISTOPHE</v>
      </c>
      <c r="D22" s="11" t="s">
        <v>15</v>
      </c>
      <c r="E22" s="11" t="str">
        <f>IF(B22="","",VLOOKUP(B22,[4]Inscriptions!A:J,7,FALSE))</f>
        <v>VETERAN</v>
      </c>
      <c r="F22" s="11" t="s">
        <v>131</v>
      </c>
      <c r="G22" s="12" t="e">
        <f>IF(B22="","",VLOOKUP(B22,'[4]Saisie Resultat'!B:H,7,FALSE)-CHOOSE(L22,$M$2,$M$3,$M$4))</f>
        <v>#N/A</v>
      </c>
      <c r="H22" s="13" t="str">
        <f t="shared" si="0"/>
        <v/>
      </c>
      <c r="I22" s="14" t="e">
        <f>IF(B22="","",VLOOKUP(B22,'[4]Saisie Resultat'!K:Q,7,FALSE)-CHOOSE(L22,$M$2,$M$3,$M$4))</f>
        <v>#N/A</v>
      </c>
      <c r="J22" s="13" t="str">
        <f t="shared" si="1"/>
        <v/>
      </c>
      <c r="K22" s="13">
        <f>IF(B22="","",VLOOKUP(B22,'[4]Saisie Resultat'!T:Z,7,FALSE)-CHOOSE(L22,$M$2,$M$3,$M$4))</f>
        <v>1.3321759259259261E-2</v>
      </c>
      <c r="L22" s="11">
        <f>IF(B22="","",VLOOKUP(B22,[4]Inscriptions!A:K,11,FALSE))</f>
        <v>1</v>
      </c>
      <c r="P22" s="37"/>
    </row>
    <row r="23" spans="1:16" ht="22.5" customHeight="1">
      <c r="A23" s="8">
        <v>20</v>
      </c>
      <c r="B23" s="9">
        <f>IF('[4]Saisie Resultat'!T22="","",'[4]Saisie Resultat'!T22)</f>
        <v>67</v>
      </c>
      <c r="C23" s="10" t="str">
        <f>IF(ISERROR(VLOOKUP(B23,[4]Inscriptions!A:J,3,FALSE)),"",VLOOKUP(B23,[4]Inscriptions!A:J,3,FALSE))&amp;" "&amp;IF(ISERROR(VLOOKUP(B23,[4]Inscriptions!A:J,4,FALSE)),"",VLOOKUP(B23,[4]Inscriptions!A:J,4,FALSE))</f>
        <v>MONROCQ THOMAS</v>
      </c>
      <c r="D23" s="11" t="s">
        <v>15</v>
      </c>
      <c r="E23" s="11" t="str">
        <f>IF(B23="","",VLOOKUP(B23,[4]Inscriptions!A:J,7,FALSE))</f>
        <v>SENIOR</v>
      </c>
      <c r="F23" s="11" t="s">
        <v>131</v>
      </c>
      <c r="G23" s="12" t="e">
        <f>IF(B23="","",VLOOKUP(B23,'[4]Saisie Resultat'!B:H,7,FALSE)-CHOOSE(L23,$M$2,$M$3,$M$4))</f>
        <v>#N/A</v>
      </c>
      <c r="H23" s="13" t="str">
        <f t="shared" si="0"/>
        <v/>
      </c>
      <c r="I23" s="14" t="e">
        <f>IF(B23="","",VLOOKUP(B23,'[4]Saisie Resultat'!K:Q,7,FALSE)-CHOOSE(L23,$M$2,$M$3,$M$4))</f>
        <v>#N/A</v>
      </c>
      <c r="J23" s="13" t="str">
        <f t="shared" si="1"/>
        <v/>
      </c>
      <c r="K23" s="13">
        <f>IF(B23="","",VLOOKUP(B23,'[4]Saisie Resultat'!T:Z,7,FALSE)-CHOOSE(L23,$M$2,$M$3,$M$4))</f>
        <v>1.3368055555555557E-2</v>
      </c>
      <c r="L23" s="11">
        <f>IF(B23="","",VLOOKUP(B23,[4]Inscriptions!A:K,11,FALSE))</f>
        <v>1</v>
      </c>
      <c r="P23" s="37"/>
    </row>
    <row r="24" spans="1:16" ht="22.5" customHeight="1">
      <c r="A24" s="8">
        <v>21</v>
      </c>
      <c r="B24" s="9">
        <f>IF('[4]Saisie Resultat'!T23="","",'[4]Saisie Resultat'!T23)</f>
        <v>129</v>
      </c>
      <c r="C24" s="10" t="str">
        <f>IF(ISERROR(VLOOKUP(B24,[4]Inscriptions!A:J,3,FALSE)),"",VLOOKUP(B24,[4]Inscriptions!A:J,3,FALSE))&amp;" "&amp;IF(ISERROR(VLOOKUP(B24,[4]Inscriptions!A:J,4,FALSE)),"",VLOOKUP(B24,[4]Inscriptions!A:J,4,FALSE))</f>
        <v>CARLOTTI JEAN PIERRE</v>
      </c>
      <c r="D24" s="11" t="s">
        <v>15</v>
      </c>
      <c r="E24" s="11" t="str">
        <f>IF(B24="","",VLOOKUP(B24,[4]Inscriptions!A:J,7,FALSE))</f>
        <v>VETERAN</v>
      </c>
      <c r="F24" s="11" t="s">
        <v>131</v>
      </c>
      <c r="G24" s="12" t="e">
        <f>IF(B24="","",VLOOKUP(B24,'[4]Saisie Resultat'!B:H,7,FALSE)-CHOOSE(L24,$M$2,$M$3,$M$4))</f>
        <v>#N/A</v>
      </c>
      <c r="H24" s="13" t="str">
        <f t="shared" si="0"/>
        <v/>
      </c>
      <c r="I24" s="14" t="e">
        <f>IF(B24="","",VLOOKUP(B24,'[4]Saisie Resultat'!K:Q,7,FALSE)-CHOOSE(L24,$M$2,$M$3,$M$4))</f>
        <v>#N/A</v>
      </c>
      <c r="J24" s="13" t="str">
        <f t="shared" si="1"/>
        <v/>
      </c>
      <c r="K24" s="13">
        <f>IF(B24="","",VLOOKUP(B24,'[4]Saisie Resultat'!T:Z,7,FALSE)-CHOOSE(L24,$M$2,$M$3,$M$4))</f>
        <v>1.4479166666666668E-2</v>
      </c>
      <c r="L24" s="11">
        <f>IF(B24="","",VLOOKUP(B24,[4]Inscriptions!A:K,11,FALSE))</f>
        <v>1</v>
      </c>
      <c r="P24" s="37"/>
    </row>
    <row r="25" spans="1:16" ht="22.5" customHeight="1">
      <c r="A25" s="8">
        <v>22</v>
      </c>
      <c r="B25" s="9">
        <f>IF('[4]Saisie Resultat'!T24="","",'[4]Saisie Resultat'!T24)</f>
        <v>64</v>
      </c>
      <c r="C25" s="10" t="str">
        <f>IF(ISERROR(VLOOKUP(B25,[4]Inscriptions!A:J,3,FALSE)),"",VLOOKUP(B25,[4]Inscriptions!A:J,3,FALSE))&amp;" "&amp;IF(ISERROR(VLOOKUP(B25,[4]Inscriptions!A:J,4,FALSE)),"",VLOOKUP(B25,[4]Inscriptions!A:J,4,FALSE))</f>
        <v>NOWAK EMILIE</v>
      </c>
      <c r="D25" s="11" t="s">
        <v>18</v>
      </c>
      <c r="E25" s="11" t="str">
        <f>IF(B25="","",VLOOKUP(B25,[4]Inscriptions!A:J,7,FALSE))</f>
        <v>SENIOR</v>
      </c>
      <c r="F25" s="11" t="s">
        <v>131</v>
      </c>
      <c r="G25" s="12" t="e">
        <f>IF(B25="","",VLOOKUP(B25,'[4]Saisie Resultat'!B:H,7,FALSE)-CHOOSE(L25,$M$2,$M$3,$M$4))</f>
        <v>#N/A</v>
      </c>
      <c r="H25" s="13" t="str">
        <f t="shared" si="0"/>
        <v/>
      </c>
      <c r="I25" s="14" t="e">
        <f>IF(B25="","",VLOOKUP(B25,'[4]Saisie Resultat'!K:Q,7,FALSE)-CHOOSE(L25,$M$2,$M$3,$M$4))</f>
        <v>#N/A</v>
      </c>
      <c r="J25" s="13" t="str">
        <f t="shared" si="1"/>
        <v/>
      </c>
      <c r="K25" s="13">
        <f>IF(B25="","",VLOOKUP(B25,'[4]Saisie Resultat'!T:Z,7,FALSE)-CHOOSE(L25,$M$2,$M$3,$M$4))</f>
        <v>1.4768518518518519E-2</v>
      </c>
      <c r="L25" s="11">
        <f>IF(B25="","",VLOOKUP(B25,[4]Inscriptions!A:K,11,FALSE))</f>
        <v>1</v>
      </c>
      <c r="P25" s="37"/>
    </row>
    <row r="26" spans="1:16" ht="22.5" customHeight="1">
      <c r="A26" s="8">
        <v>23</v>
      </c>
      <c r="B26" s="9">
        <f>IF('[4]Saisie Resultat'!T25="","",'[4]Saisie Resultat'!T25)</f>
        <v>78</v>
      </c>
      <c r="C26" s="10" t="str">
        <f>IF(ISERROR(VLOOKUP(B26,[4]Inscriptions!A:J,3,FALSE)),"",VLOOKUP(B26,[4]Inscriptions!A:J,3,FALSE))&amp;" "&amp;IF(ISERROR(VLOOKUP(B26,[4]Inscriptions!A:J,4,FALSE)),"",VLOOKUP(B26,[4]Inscriptions!A:J,4,FALSE))</f>
        <v>YUE ANNE</v>
      </c>
      <c r="D26" s="11" t="s">
        <v>18</v>
      </c>
      <c r="E26" s="11" t="str">
        <f>IF(B26="","",VLOOKUP(B26,[4]Inscriptions!A:J,7,FALSE))</f>
        <v>SENIOR</v>
      </c>
      <c r="F26" s="11" t="s">
        <v>131</v>
      </c>
      <c r="G26" s="12" t="e">
        <f>IF(B26="","",VLOOKUP(B26,'[4]Saisie Resultat'!B:H,7,FALSE)-CHOOSE(L26,$M$2,$M$3,$M$4))</f>
        <v>#N/A</v>
      </c>
      <c r="H26" s="13" t="str">
        <f t="shared" si="0"/>
        <v/>
      </c>
      <c r="I26" s="14" t="e">
        <f>IF(B26="","",VLOOKUP(B26,'[4]Saisie Resultat'!K:Q,7,FALSE)-CHOOSE(L26,$M$2,$M$3,$M$4))</f>
        <v>#N/A</v>
      </c>
      <c r="J26" s="13" t="str">
        <f t="shared" si="1"/>
        <v/>
      </c>
      <c r="K26" s="13">
        <f>IF(B26="","",VLOOKUP(B26,'[4]Saisie Resultat'!T:Z,7,FALSE)-CHOOSE(L26,$M$2,$M$3,$M$4))</f>
        <v>1.5046296296296295E-2</v>
      </c>
      <c r="L26" s="11">
        <f>IF(B26="","",VLOOKUP(B26,[4]Inscriptions!A:K,11,FALSE))</f>
        <v>1</v>
      </c>
      <c r="P26" s="37"/>
    </row>
    <row r="27" spans="1:16" ht="22.5" customHeight="1">
      <c r="A27" s="8">
        <v>24</v>
      </c>
      <c r="B27" s="9">
        <f>IF('[4]Saisie Resultat'!T26="","",'[4]Saisie Resultat'!T26)</f>
        <v>8</v>
      </c>
      <c r="C27" s="10" t="str">
        <f>IF(ISERROR(VLOOKUP(B27,[4]Inscriptions!A:J,3,FALSE)),"",VLOOKUP(B27,[4]Inscriptions!A:J,3,FALSE))&amp;" "&amp;IF(ISERROR(VLOOKUP(B27,[4]Inscriptions!A:J,4,FALSE)),"",VLOOKUP(B27,[4]Inscriptions!A:J,4,FALSE))</f>
        <v>LECOTTIER LILOU</v>
      </c>
      <c r="D27" s="11" t="s">
        <v>18</v>
      </c>
      <c r="E27" s="11" t="str">
        <f>IF(B27="","",VLOOKUP(B27,[4]Inscriptions!A:J,7,FALSE))</f>
        <v>BENJAMIN</v>
      </c>
      <c r="F27" s="11" t="str">
        <f>IF(B27="","",VLOOKUP(B27,[4]Inscriptions!A:J,8,FALSE))</f>
        <v>VSOP</v>
      </c>
      <c r="G27" s="12" t="e">
        <f>IF(B27="","",VLOOKUP(B27,'[4]Saisie Resultat'!B:H,7,FALSE)-CHOOSE(L27,$M$2,$M$3,$M$4))</f>
        <v>#N/A</v>
      </c>
      <c r="H27" s="13" t="str">
        <f t="shared" si="0"/>
        <v/>
      </c>
      <c r="I27" s="14" t="e">
        <f>IF(B27="","",VLOOKUP(B27,'[4]Saisie Resultat'!K:Q,7,FALSE)-CHOOSE(L27,$M$2,$M$3,$M$4))</f>
        <v>#N/A</v>
      </c>
      <c r="J27" s="13" t="str">
        <f t="shared" si="1"/>
        <v/>
      </c>
      <c r="K27" s="13">
        <f>IF(B27="","",VLOOKUP(B27,'[4]Saisie Resultat'!T:Z,7,FALSE)-CHOOSE(L27,$M$2,$M$3,$M$4))</f>
        <v>1.5300925925925926E-2</v>
      </c>
      <c r="L27" s="11">
        <f>IF(B27="","",VLOOKUP(B27,[4]Inscriptions!A:K,11,FALSE))</f>
        <v>1</v>
      </c>
    </row>
    <row r="28" spans="1:16" ht="22.5" customHeight="1">
      <c r="A28" s="8">
        <v>25</v>
      </c>
      <c r="B28" s="9">
        <f>IF('[4]Saisie Resultat'!T27="","",'[4]Saisie Resultat'!T27)</f>
        <v>74</v>
      </c>
      <c r="C28" s="10" t="str">
        <f>IF(ISERROR(VLOOKUP(B28,[4]Inscriptions!A:J,3,FALSE)),"",VLOOKUP(B28,[4]Inscriptions!A:J,3,FALSE))&amp;" "&amp;IF(ISERROR(VLOOKUP(B28,[4]Inscriptions!A:J,4,FALSE)),"",VLOOKUP(B28,[4]Inscriptions!A:J,4,FALSE))</f>
        <v>DHAENENS LILOO</v>
      </c>
      <c r="D28" s="11" t="s">
        <v>18</v>
      </c>
      <c r="E28" s="11" t="str">
        <f>IF(B28="","",VLOOKUP(B28,[4]Inscriptions!A:J,7,FALSE))</f>
        <v>BENJAMIN</v>
      </c>
      <c r="F28" s="11" t="str">
        <f>IF(B28="","",VLOOKUP(B28,[4]Inscriptions!A:J,8,FALSE))</f>
        <v>MOOREA NATATION</v>
      </c>
      <c r="G28" s="12" t="e">
        <f>IF(B28="","",VLOOKUP(B28,'[4]Saisie Resultat'!B:H,7,FALSE)-CHOOSE(L28,$M$2,$M$3,$M$4))</f>
        <v>#N/A</v>
      </c>
      <c r="H28" s="13" t="str">
        <f t="shared" si="0"/>
        <v/>
      </c>
      <c r="I28" s="14" t="e">
        <f>IF(B28="","",VLOOKUP(B28,'[4]Saisie Resultat'!K:Q,7,FALSE)-CHOOSE(L28,$M$2,$M$3,$M$4))</f>
        <v>#N/A</v>
      </c>
      <c r="J28" s="13" t="str">
        <f t="shared" si="1"/>
        <v/>
      </c>
      <c r="K28" s="13">
        <f>IF(B28="","",VLOOKUP(B28,'[4]Saisie Resultat'!T:Z,7,FALSE)-CHOOSE(L28,$M$2,$M$3,$M$4))</f>
        <v>1.5381944444444443E-2</v>
      </c>
      <c r="L28" s="11">
        <f>IF(B28="","",VLOOKUP(B28,[4]Inscriptions!A:K,11,FALSE))</f>
        <v>1</v>
      </c>
    </row>
    <row r="29" spans="1:16" ht="22.5" customHeight="1">
      <c r="A29" s="8">
        <v>26</v>
      </c>
      <c r="B29" s="9">
        <f>IF('[4]Saisie Resultat'!T28="","",'[4]Saisie Resultat'!T28)</f>
        <v>73</v>
      </c>
      <c r="C29" s="10" t="str">
        <f>IF(ISERROR(VLOOKUP(B29,[4]Inscriptions!A:J,3,FALSE)),"",VLOOKUP(B29,[4]Inscriptions!A:J,3,FALSE))&amp;" "&amp;IF(ISERROR(VLOOKUP(B29,[4]Inscriptions!A:J,4,FALSE)),"",VLOOKUP(B29,[4]Inscriptions!A:J,4,FALSE))</f>
        <v>LEON YVETTE</v>
      </c>
      <c r="D29" s="11" t="s">
        <v>18</v>
      </c>
      <c r="E29" s="11" t="str">
        <f>IF(B29="","",VLOOKUP(B29,[4]Inscriptions!A:J,7,FALSE))</f>
        <v>VETERAN</v>
      </c>
      <c r="F29" s="11" t="s">
        <v>131</v>
      </c>
      <c r="G29" s="12" t="e">
        <f>IF(B29="","",VLOOKUP(B29,'[4]Saisie Resultat'!B:H,7,FALSE)-CHOOSE(L29,$M$2,$M$3,$M$4))</f>
        <v>#N/A</v>
      </c>
      <c r="H29" s="13" t="str">
        <f t="shared" si="0"/>
        <v/>
      </c>
      <c r="I29" s="14" t="e">
        <f>IF(B29="","",VLOOKUP(B29,'[4]Saisie Resultat'!K:Q,7,FALSE)-CHOOSE(L29,$M$2,$M$3,$M$4))</f>
        <v>#N/A</v>
      </c>
      <c r="J29" s="13" t="str">
        <f t="shared" si="1"/>
        <v/>
      </c>
      <c r="K29" s="13">
        <f>IF(B29="","",VLOOKUP(B29,'[4]Saisie Resultat'!T:Z,7,FALSE)-CHOOSE(L29,$M$2,$M$3,$M$4))</f>
        <v>1.6435185185185188E-2</v>
      </c>
      <c r="L29" s="11">
        <f>IF(B29="","",VLOOKUP(B29,[4]Inscriptions!A:K,11,FALSE))</f>
        <v>1</v>
      </c>
      <c r="P29" s="37"/>
    </row>
    <row r="30" spans="1:16" ht="22.5" customHeight="1">
      <c r="A30" s="8">
        <v>27</v>
      </c>
      <c r="B30" s="9">
        <f>IF('[4]Saisie Resultat'!T29="","",'[4]Saisie Resultat'!T29)</f>
        <v>66</v>
      </c>
      <c r="C30" s="10" t="str">
        <f>IF(ISERROR(VLOOKUP(B30,[4]Inscriptions!A:J,3,FALSE)),"",VLOOKUP(B30,[4]Inscriptions!A:J,3,FALSE))&amp;" "&amp;IF(ISERROR(VLOOKUP(B30,[4]Inscriptions!A:J,4,FALSE)),"",VLOOKUP(B30,[4]Inscriptions!A:J,4,FALSE))</f>
        <v>MORTREUX INGRID</v>
      </c>
      <c r="D30" s="11" t="s">
        <v>18</v>
      </c>
      <c r="E30" s="11" t="str">
        <f>IF(B30="","",VLOOKUP(B30,[4]Inscriptions!A:J,7,FALSE))</f>
        <v>SENIOR</v>
      </c>
      <c r="F30" s="11" t="s">
        <v>131</v>
      </c>
      <c r="G30" s="12" t="e">
        <f>IF(B30="","",VLOOKUP(B30,'[4]Saisie Resultat'!B:H,7,FALSE)-CHOOSE(L30,$M$2,$M$3,$M$4))</f>
        <v>#N/A</v>
      </c>
      <c r="H30" s="13" t="str">
        <f t="shared" si="0"/>
        <v/>
      </c>
      <c r="I30" s="14" t="e">
        <f>IF(B30="","",VLOOKUP(B30,'[4]Saisie Resultat'!K:Q,7,FALSE)-CHOOSE(L30,$M$2,$M$3,$M$4))</f>
        <v>#N/A</v>
      </c>
      <c r="J30" s="13" t="str">
        <f t="shared" si="1"/>
        <v/>
      </c>
      <c r="K30" s="13">
        <f>IF(B30="","",VLOOKUP(B30,'[4]Saisie Resultat'!T:Z,7,FALSE)-CHOOSE(L30,$M$2,$M$3,$M$4))</f>
        <v>1.6469907407407405E-2</v>
      </c>
      <c r="L30" s="11">
        <f>IF(B30="","",VLOOKUP(B30,[4]Inscriptions!A:K,11,FALSE))</f>
        <v>1</v>
      </c>
      <c r="P30" s="37"/>
    </row>
    <row r="31" spans="1:16" ht="22.5" customHeight="1">
      <c r="A31" s="8">
        <v>28</v>
      </c>
      <c r="B31" s="9">
        <f>IF('[4]Saisie Resultat'!T30="","",'[4]Saisie Resultat'!T30)</f>
        <v>80</v>
      </c>
      <c r="C31" s="10" t="str">
        <f>IF(ISERROR(VLOOKUP(B31,[4]Inscriptions!A:J,3,FALSE)),"",VLOOKUP(B31,[4]Inscriptions!A:J,3,FALSE))&amp;" "&amp;IF(ISERROR(VLOOKUP(B31,[4]Inscriptions!A:J,4,FALSE)),"",VLOOKUP(B31,[4]Inscriptions!A:J,4,FALSE))</f>
        <v>TEURURAI HEINUI</v>
      </c>
      <c r="D31" s="11" t="s">
        <v>18</v>
      </c>
      <c r="E31" s="11" t="str">
        <f>IF(B31="","",VLOOKUP(B31,[4]Inscriptions!A:J,7,FALSE))</f>
        <v>VETERAN</v>
      </c>
      <c r="F31" s="11" t="s">
        <v>131</v>
      </c>
      <c r="G31" s="12" t="e">
        <f>IF(B31="","",VLOOKUP(B31,'[4]Saisie Resultat'!B:H,7,FALSE)-CHOOSE(L31,$M$2,$M$3,$M$4))</f>
        <v>#N/A</v>
      </c>
      <c r="H31" s="13" t="str">
        <f t="shared" si="0"/>
        <v/>
      </c>
      <c r="I31" s="14" t="e">
        <f>IF(B31="","",VLOOKUP(B31,'[4]Saisie Resultat'!K:Q,7,FALSE)-CHOOSE(L31,$M$2,$M$3,$M$4))</f>
        <v>#N/A</v>
      </c>
      <c r="J31" s="13" t="str">
        <f t="shared" si="1"/>
        <v/>
      </c>
      <c r="K31" s="13">
        <f>IF(B31="","",VLOOKUP(B31,'[4]Saisie Resultat'!T:Z,7,FALSE)-CHOOSE(L31,$M$2,$M$3,$M$4))</f>
        <v>2.1435185185185186E-2</v>
      </c>
      <c r="L31" s="11">
        <f>IF(B31="","",VLOOKUP(B31,[4]Inscriptions!A:K,11,FALSE))</f>
        <v>1</v>
      </c>
      <c r="P31" s="37"/>
    </row>
    <row r="32" spans="1:16" ht="22.5" customHeight="1">
      <c r="A32" s="8">
        <v>29</v>
      </c>
      <c r="B32" s="9">
        <f>IF('[4]Saisie Resultat'!T31="","",'[4]Saisie Resultat'!T31)</f>
        <v>76</v>
      </c>
      <c r="C32" s="10" t="str">
        <f>IF(ISERROR(VLOOKUP(B32,[4]Inscriptions!A:J,3,FALSE)),"",VLOOKUP(B32,[4]Inscriptions!A:J,3,FALSE))&amp;" "&amp;IF(ISERROR(VLOOKUP(B32,[4]Inscriptions!A:J,4,FALSE)),"",VLOOKUP(B32,[4]Inscriptions!A:J,4,FALSE))</f>
        <v>DUCHEK RAINA</v>
      </c>
      <c r="D32" s="11" t="s">
        <v>18</v>
      </c>
      <c r="E32" s="11" t="str">
        <f>IF(B32="","",VLOOKUP(B32,[4]Inscriptions!A:J,7,FALSE))</f>
        <v>VETERAN</v>
      </c>
      <c r="F32" s="11" t="s">
        <v>131</v>
      </c>
      <c r="G32" s="12" t="e">
        <f>IF(B32="","",VLOOKUP(B32,'[4]Saisie Resultat'!B:H,7,FALSE)-CHOOSE(L32,$M$2,$M$3,$M$4))</f>
        <v>#N/A</v>
      </c>
      <c r="H32" s="13" t="str">
        <f t="shared" si="0"/>
        <v/>
      </c>
      <c r="I32" s="14" t="e">
        <f>IF(B32="","",VLOOKUP(B32,'[4]Saisie Resultat'!K:Q,7,FALSE)-CHOOSE(L32,$M$2,$M$3,$M$4))</f>
        <v>#N/A</v>
      </c>
      <c r="J32" s="13" t="str">
        <f t="shared" si="1"/>
        <v/>
      </c>
      <c r="K32" s="13">
        <f>IF(B32="","",VLOOKUP(B32,'[4]Saisie Resultat'!T:Z,7,FALSE)-CHOOSE(L32,$M$2,$M$3,$M$4))</f>
        <v>2.1435185185185186E-2</v>
      </c>
      <c r="L32" s="11">
        <f>IF(B32="","",VLOOKUP(B32,[4]Inscriptions!A:K,11,FALSE))</f>
        <v>1</v>
      </c>
      <c r="P32" s="37"/>
    </row>
    <row r="33" spans="1:12" ht="22.5" hidden="1" customHeight="1">
      <c r="A33" s="8">
        <v>30</v>
      </c>
      <c r="B33" s="9" t="str">
        <f>IF('[4]Saisie Resultat'!T32="","",'[4]Saisie Resultat'!T32)</f>
        <v/>
      </c>
      <c r="C33" s="10" t="str">
        <f>IF(ISERROR(VLOOKUP(B33,[4]Inscriptions!A:J,3,FALSE)),"",VLOOKUP(B33,[4]Inscriptions!A:J,3,FALSE))&amp;" "&amp;IF(ISERROR(VLOOKUP(B33,[4]Inscriptions!A:J,4,FALSE)),"",VLOOKUP(B33,[4]Inscriptions!A:J,4,FALSE))</f>
        <v xml:space="preserve"> </v>
      </c>
      <c r="D33" s="10"/>
      <c r="E33" s="11" t="str">
        <f>IF(B33="","",VLOOKUP(B33,[4]Inscriptions!A:J,7,FALSE))</f>
        <v/>
      </c>
      <c r="F33" s="11" t="str">
        <f>IF(B33="","",VLOOKUP(B33,[4]Inscriptions!A:J,8,FALSE))</f>
        <v/>
      </c>
      <c r="G33" s="12" t="str">
        <f>IF(B33="","",VLOOKUP(B33,'[4]Saisie Resultat'!B:H,7,FALSE)-CHOOSE(L33,$M$2,$M$3,$M$4))</f>
        <v/>
      </c>
      <c r="H33" s="13" t="str">
        <f t="shared" si="0"/>
        <v/>
      </c>
      <c r="I33" s="14" t="str">
        <f>IF(B33="","",VLOOKUP(B33,'[4]Saisie Resultat'!K:Q,7,FALSE)-CHOOSE(L33,$M$2,$M$3,$M$4))</f>
        <v/>
      </c>
      <c r="J33" s="13" t="str">
        <f t="shared" si="1"/>
        <v/>
      </c>
      <c r="K33" s="13" t="str">
        <f>IF(B33="","",VLOOKUP(B33,'[4]Saisie Resultat'!T:Z,7,FALSE)-CHOOSE(L33,$M$2,$M$3,$M$4))</f>
        <v/>
      </c>
      <c r="L33" s="11" t="str">
        <f>IF(B33="","",VLOOKUP(B33,[4]Inscriptions!A:K,11,FALSE))</f>
        <v/>
      </c>
    </row>
    <row r="34" spans="1:12" ht="22.5" hidden="1" customHeight="1">
      <c r="A34" s="8">
        <v>31</v>
      </c>
      <c r="B34" s="9" t="str">
        <f>IF('[4]Saisie Resultat'!T33="","",'[4]Saisie Resultat'!T33)</f>
        <v/>
      </c>
      <c r="C34" s="10" t="str">
        <f>IF(ISERROR(VLOOKUP(B34,[4]Inscriptions!A:J,3,FALSE)),"",VLOOKUP(B34,[4]Inscriptions!A:J,3,FALSE))&amp;" "&amp;IF(ISERROR(VLOOKUP(B34,[4]Inscriptions!A:J,4,FALSE)),"",VLOOKUP(B34,[4]Inscriptions!A:J,4,FALSE))</f>
        <v xml:space="preserve"> </v>
      </c>
      <c r="D34" s="10"/>
      <c r="E34" s="11" t="str">
        <f>IF(B34="","",VLOOKUP(B34,[4]Inscriptions!A:J,7,FALSE))</f>
        <v/>
      </c>
      <c r="F34" s="11" t="str">
        <f>IF(B34="","",VLOOKUP(B34,[4]Inscriptions!A:J,8,FALSE))</f>
        <v/>
      </c>
      <c r="G34" s="12" t="str">
        <f>IF(B34="","",VLOOKUP(B34,'[4]Saisie Resultat'!B:H,7,FALSE)-CHOOSE(L34,$M$2,$M$3,$M$4))</f>
        <v/>
      </c>
      <c r="H34" s="13" t="str">
        <f t="shared" si="0"/>
        <v/>
      </c>
      <c r="I34" s="14" t="str">
        <f>IF(B34="","",VLOOKUP(B34,'[4]Saisie Resultat'!K:Q,7,FALSE)-CHOOSE(L34,$M$2,$M$3,$M$4))</f>
        <v/>
      </c>
      <c r="J34" s="13" t="str">
        <f t="shared" si="1"/>
        <v/>
      </c>
      <c r="K34" s="13" t="str">
        <f>IF(B34="","",VLOOKUP(B34,'[4]Saisie Resultat'!T:Z,7,FALSE)-CHOOSE(L34,$M$2,$M$3,$M$4))</f>
        <v/>
      </c>
      <c r="L34" s="11" t="str">
        <f>IF(B34="","",VLOOKUP(B34,[4]Inscriptions!A:K,11,FALSE))</f>
        <v/>
      </c>
    </row>
    <row r="35" spans="1:12" ht="22.5" hidden="1" customHeight="1">
      <c r="A35" s="8">
        <v>32</v>
      </c>
      <c r="B35" s="9" t="str">
        <f>IF('[4]Saisie Resultat'!T34="","",'[4]Saisie Resultat'!T34)</f>
        <v/>
      </c>
      <c r="C35" s="10" t="str">
        <f>IF(ISERROR(VLOOKUP(B35,[4]Inscriptions!A:J,3,FALSE)),"",VLOOKUP(B35,[4]Inscriptions!A:J,3,FALSE))&amp;" "&amp;IF(ISERROR(VLOOKUP(B35,[4]Inscriptions!A:J,4,FALSE)),"",VLOOKUP(B35,[4]Inscriptions!A:J,4,FALSE))</f>
        <v xml:space="preserve"> </v>
      </c>
      <c r="D35" s="10"/>
      <c r="E35" s="11" t="str">
        <f>IF(B35="","",VLOOKUP(B35,[4]Inscriptions!A:J,7,FALSE))</f>
        <v/>
      </c>
      <c r="F35" s="11" t="str">
        <f>IF(B35="","",VLOOKUP(B35,[4]Inscriptions!A:J,8,FALSE))</f>
        <v/>
      </c>
      <c r="G35" s="12" t="str">
        <f>IF(B35="","",VLOOKUP(B35,'[4]Saisie Resultat'!B:H,7,FALSE)-CHOOSE(L35,$M$2,$M$3,$M$4))</f>
        <v/>
      </c>
      <c r="H35" s="13" t="str">
        <f t="shared" si="0"/>
        <v/>
      </c>
      <c r="I35" s="14" t="str">
        <f>IF(B35="","",VLOOKUP(B35,'[4]Saisie Resultat'!K:Q,7,FALSE)-CHOOSE(L35,$M$2,$M$3,$M$4))</f>
        <v/>
      </c>
      <c r="J35" s="13" t="str">
        <f t="shared" si="1"/>
        <v/>
      </c>
      <c r="K35" s="13" t="str">
        <f>IF(B35="","",VLOOKUP(B35,'[4]Saisie Resultat'!T:Z,7,FALSE)-CHOOSE(L35,$M$2,$M$3,$M$4))</f>
        <v/>
      </c>
      <c r="L35" s="11" t="str">
        <f>IF(B35="","",VLOOKUP(B35,[4]Inscriptions!A:K,11,FALSE))</f>
        <v/>
      </c>
    </row>
    <row r="36" spans="1:12" ht="22.5" hidden="1" customHeight="1">
      <c r="A36" s="8">
        <v>33</v>
      </c>
      <c r="B36" s="9" t="str">
        <f>IF('[4]Saisie Resultat'!T35="","",'[4]Saisie Resultat'!T35)</f>
        <v/>
      </c>
      <c r="C36" s="10" t="str">
        <f>IF(ISERROR(VLOOKUP(B36,[4]Inscriptions!A:J,3,FALSE)),"",VLOOKUP(B36,[4]Inscriptions!A:J,3,FALSE))&amp;" "&amp;IF(ISERROR(VLOOKUP(B36,[4]Inscriptions!A:J,4,FALSE)),"",VLOOKUP(B36,[4]Inscriptions!A:J,4,FALSE))</f>
        <v xml:space="preserve"> </v>
      </c>
      <c r="D36" s="10"/>
      <c r="E36" s="11" t="str">
        <f>IF(B36="","",VLOOKUP(B36,[4]Inscriptions!A:J,7,FALSE))</f>
        <v/>
      </c>
      <c r="F36" s="11" t="str">
        <f>IF(B36="","",VLOOKUP(B36,[4]Inscriptions!A:J,8,FALSE))</f>
        <v/>
      </c>
      <c r="G36" s="12" t="str">
        <f>IF(B36="","",VLOOKUP(B36,'[4]Saisie Resultat'!B:H,7,FALSE)-CHOOSE(L36,$M$2,$M$3,$M$4))</f>
        <v/>
      </c>
      <c r="H36" s="13" t="str">
        <f t="shared" si="0"/>
        <v/>
      </c>
      <c r="I36" s="14" t="str">
        <f>IF(B36="","",VLOOKUP(B36,'[4]Saisie Resultat'!K:Q,7,FALSE)-CHOOSE(L36,$M$2,$M$3,$M$4))</f>
        <v/>
      </c>
      <c r="J36" s="13" t="str">
        <f t="shared" si="1"/>
        <v/>
      </c>
      <c r="K36" s="13" t="str">
        <f>IF(B36="","",VLOOKUP(B36,'[4]Saisie Resultat'!T:Z,7,FALSE)-CHOOSE(L36,$M$2,$M$3,$M$4))</f>
        <v/>
      </c>
      <c r="L36" s="11" t="str">
        <f>IF(B36="","",VLOOKUP(B36,[4]Inscriptions!A:K,11,FALSE))</f>
        <v/>
      </c>
    </row>
    <row r="37" spans="1:12" ht="22.5" hidden="1" customHeight="1">
      <c r="A37" s="8">
        <v>34</v>
      </c>
      <c r="B37" s="9" t="str">
        <f>IF('[4]Saisie Resultat'!T36="","",'[4]Saisie Resultat'!T36)</f>
        <v/>
      </c>
      <c r="C37" s="10" t="str">
        <f>IF(ISERROR(VLOOKUP(B37,[4]Inscriptions!A:J,3,FALSE)),"",VLOOKUP(B37,[4]Inscriptions!A:J,3,FALSE))&amp;" "&amp;IF(ISERROR(VLOOKUP(B37,[4]Inscriptions!A:J,4,FALSE)),"",VLOOKUP(B37,[4]Inscriptions!A:J,4,FALSE))</f>
        <v xml:space="preserve"> </v>
      </c>
      <c r="D37" s="10"/>
      <c r="E37" s="11" t="str">
        <f>IF(B37="","",VLOOKUP(B37,[4]Inscriptions!A:J,7,FALSE))</f>
        <v/>
      </c>
      <c r="F37" s="11" t="str">
        <f>IF(B37="","",VLOOKUP(B37,[4]Inscriptions!A:J,8,FALSE))</f>
        <v/>
      </c>
      <c r="G37" s="12" t="str">
        <f>IF(B37="","",VLOOKUP(B37,'[4]Saisie Resultat'!B:H,7,FALSE)-CHOOSE(L37,$M$2,$M$3,$M$4))</f>
        <v/>
      </c>
      <c r="H37" s="13" t="str">
        <f t="shared" si="0"/>
        <v/>
      </c>
      <c r="I37" s="14" t="str">
        <f>IF(B37="","",VLOOKUP(B37,'[4]Saisie Resultat'!K:Q,7,FALSE)-CHOOSE(L37,$M$2,$M$3,$M$4))</f>
        <v/>
      </c>
      <c r="J37" s="13" t="str">
        <f t="shared" si="1"/>
        <v/>
      </c>
      <c r="K37" s="13" t="str">
        <f>IF(B37="","",VLOOKUP(B37,'[4]Saisie Resultat'!T:Z,7,FALSE)-CHOOSE(L37,$M$2,$M$3,$M$4))</f>
        <v/>
      </c>
      <c r="L37" s="11" t="str">
        <f>IF(B37="","",VLOOKUP(B37,[4]Inscriptions!A:K,11,FALSE))</f>
        <v/>
      </c>
    </row>
    <row r="38" spans="1:12" ht="22.5" hidden="1" customHeight="1">
      <c r="A38" s="8">
        <v>35</v>
      </c>
      <c r="B38" s="9" t="str">
        <f>IF('[4]Saisie Resultat'!T37="","",'[4]Saisie Resultat'!T37)</f>
        <v/>
      </c>
      <c r="C38" s="10" t="str">
        <f>IF(ISERROR(VLOOKUP(B38,[4]Inscriptions!A:J,3,FALSE)),"",VLOOKUP(B38,[4]Inscriptions!A:J,3,FALSE))&amp;" "&amp;IF(ISERROR(VLOOKUP(B38,[4]Inscriptions!A:J,4,FALSE)),"",VLOOKUP(B38,[4]Inscriptions!A:J,4,FALSE))</f>
        <v xml:space="preserve"> </v>
      </c>
      <c r="D38" s="10"/>
      <c r="E38" s="11" t="str">
        <f>IF(B38="","",VLOOKUP(B38,[4]Inscriptions!A:J,7,FALSE))</f>
        <v/>
      </c>
      <c r="F38" s="11" t="str">
        <f>IF(B38="","",VLOOKUP(B38,[4]Inscriptions!A:J,8,FALSE))</f>
        <v/>
      </c>
      <c r="G38" s="12" t="str">
        <f>IF(B38="","",VLOOKUP(B38,'[4]Saisie Resultat'!B:H,7,FALSE)-CHOOSE(L38,$M$2,$M$3,$M$4))</f>
        <v/>
      </c>
      <c r="H38" s="13" t="str">
        <f t="shared" si="0"/>
        <v/>
      </c>
      <c r="I38" s="14" t="str">
        <f>IF(B38="","",VLOOKUP(B38,'[4]Saisie Resultat'!K:Q,7,FALSE)-CHOOSE(L38,$M$2,$M$3,$M$4))</f>
        <v/>
      </c>
      <c r="J38" s="13" t="str">
        <f t="shared" si="1"/>
        <v/>
      </c>
      <c r="K38" s="13" t="str">
        <f>IF(B38="","",VLOOKUP(B38,'[4]Saisie Resultat'!T:Z,7,FALSE)-CHOOSE(L38,$M$2,$M$3,$M$4))</f>
        <v/>
      </c>
      <c r="L38" s="11" t="str">
        <f>IF(B38="","",VLOOKUP(B38,[4]Inscriptions!A:K,11,FALSE))</f>
        <v/>
      </c>
    </row>
    <row r="39" spans="1:12" ht="22.5" hidden="1" customHeight="1">
      <c r="A39" s="8">
        <v>36</v>
      </c>
      <c r="B39" s="9" t="str">
        <f>IF('[4]Saisie Resultat'!T38="","",'[4]Saisie Resultat'!T38)</f>
        <v/>
      </c>
      <c r="C39" s="10" t="str">
        <f>IF(ISERROR(VLOOKUP(B39,[4]Inscriptions!A:J,3,FALSE)),"",VLOOKUP(B39,[4]Inscriptions!A:J,3,FALSE))&amp;" "&amp;IF(ISERROR(VLOOKUP(B39,[4]Inscriptions!A:J,4,FALSE)),"",VLOOKUP(B39,[4]Inscriptions!A:J,4,FALSE))</f>
        <v xml:space="preserve"> </v>
      </c>
      <c r="D39" s="10"/>
      <c r="E39" s="11" t="str">
        <f>IF(B39="","",VLOOKUP(B39,[4]Inscriptions!A:J,7,FALSE))</f>
        <v/>
      </c>
      <c r="F39" s="11" t="str">
        <f>IF(B39="","",VLOOKUP(B39,[4]Inscriptions!A:J,8,FALSE))</f>
        <v/>
      </c>
      <c r="G39" s="12" t="str">
        <f>IF(B39="","",VLOOKUP(B39,'[4]Saisie Resultat'!B:H,7,FALSE)-CHOOSE(L39,$M$2,$M$3,$M$4))</f>
        <v/>
      </c>
      <c r="H39" s="13" t="str">
        <f t="shared" si="0"/>
        <v/>
      </c>
      <c r="I39" s="14" t="str">
        <f>IF(B39="","",VLOOKUP(B39,'[4]Saisie Resultat'!K:Q,7,FALSE)-CHOOSE(L39,$M$2,$M$3,$M$4))</f>
        <v/>
      </c>
      <c r="J39" s="13" t="str">
        <f t="shared" si="1"/>
        <v/>
      </c>
      <c r="K39" s="13" t="str">
        <f>IF(B39="","",VLOOKUP(B39,'[4]Saisie Resultat'!T:Z,7,FALSE)-CHOOSE(L39,$M$2,$M$3,$M$4))</f>
        <v/>
      </c>
      <c r="L39" s="11" t="str">
        <f>IF(B39="","",VLOOKUP(B39,[4]Inscriptions!A:K,11,FALSE))</f>
        <v/>
      </c>
    </row>
    <row r="40" spans="1:12" ht="22.5" hidden="1" customHeight="1">
      <c r="A40" s="8">
        <v>37</v>
      </c>
      <c r="B40" s="9" t="str">
        <f>IF('[4]Saisie Resultat'!T39="","",'[4]Saisie Resultat'!T39)</f>
        <v/>
      </c>
      <c r="C40" s="10" t="str">
        <f>IF(ISERROR(VLOOKUP(B40,[4]Inscriptions!A:J,3,FALSE)),"",VLOOKUP(B40,[4]Inscriptions!A:J,3,FALSE))&amp;" "&amp;IF(ISERROR(VLOOKUP(B40,[4]Inscriptions!A:J,4,FALSE)),"",VLOOKUP(B40,[4]Inscriptions!A:J,4,FALSE))</f>
        <v xml:space="preserve"> </v>
      </c>
      <c r="D40" s="10"/>
      <c r="E40" s="11" t="str">
        <f>IF(B40="","",VLOOKUP(B40,[4]Inscriptions!A:J,7,FALSE))</f>
        <v/>
      </c>
      <c r="F40" s="11" t="str">
        <f>IF(B40="","",VLOOKUP(B40,[4]Inscriptions!A:J,8,FALSE))</f>
        <v/>
      </c>
      <c r="G40" s="12" t="str">
        <f>IF(B40="","",VLOOKUP(B40,'[4]Saisie Resultat'!B:H,7,FALSE)-CHOOSE(L40,$M$2,$M$3,$M$4))</f>
        <v/>
      </c>
      <c r="H40" s="13" t="str">
        <f t="shared" si="0"/>
        <v/>
      </c>
      <c r="I40" s="14" t="str">
        <f>IF(B40="","",VLOOKUP(B40,'[4]Saisie Resultat'!K:Q,7,FALSE)-CHOOSE(L40,$M$2,$M$3,$M$4))</f>
        <v/>
      </c>
      <c r="J40" s="13" t="str">
        <f t="shared" si="1"/>
        <v/>
      </c>
      <c r="K40" s="13" t="str">
        <f>IF(B40="","",VLOOKUP(B40,'[4]Saisie Resultat'!T:Z,7,FALSE)-CHOOSE(L40,$M$2,$M$3,$M$4))</f>
        <v/>
      </c>
      <c r="L40" s="11" t="str">
        <f>IF(B40="","",VLOOKUP(B40,[4]Inscriptions!A:K,11,FALSE))</f>
        <v/>
      </c>
    </row>
    <row r="41" spans="1:12" ht="22.5" hidden="1" customHeight="1">
      <c r="A41" s="8">
        <v>38</v>
      </c>
      <c r="B41" s="9" t="str">
        <f>IF('[4]Saisie Resultat'!T40="","",'[4]Saisie Resultat'!T40)</f>
        <v/>
      </c>
      <c r="C41" s="10" t="str">
        <f>IF(ISERROR(VLOOKUP(B41,[4]Inscriptions!A:J,3,FALSE)),"",VLOOKUP(B41,[4]Inscriptions!A:J,3,FALSE))&amp;" "&amp;IF(ISERROR(VLOOKUP(B41,[4]Inscriptions!A:J,4,FALSE)),"",VLOOKUP(B41,[4]Inscriptions!A:J,4,FALSE))</f>
        <v xml:space="preserve"> </v>
      </c>
      <c r="D41" s="10"/>
      <c r="E41" s="11" t="str">
        <f>IF(B41="","",VLOOKUP(B41,[4]Inscriptions!A:J,7,FALSE))</f>
        <v/>
      </c>
      <c r="F41" s="11" t="str">
        <f>IF(B41="","",VLOOKUP(B41,[4]Inscriptions!A:J,8,FALSE))</f>
        <v/>
      </c>
      <c r="G41" s="12" t="str">
        <f>IF(B41="","",VLOOKUP(B41,'[4]Saisie Resultat'!B:H,7,FALSE)-CHOOSE(L41,$M$2,$M$3,$M$4))</f>
        <v/>
      </c>
      <c r="H41" s="13" t="str">
        <f t="shared" si="0"/>
        <v/>
      </c>
      <c r="I41" s="14" t="str">
        <f>IF(B41="","",VLOOKUP(B41,'[4]Saisie Resultat'!K:Q,7,FALSE)-CHOOSE(L41,$M$2,$M$3,$M$4))</f>
        <v/>
      </c>
      <c r="J41" s="13" t="str">
        <f t="shared" si="1"/>
        <v/>
      </c>
      <c r="K41" s="13" t="str">
        <f>IF(B41="","",VLOOKUP(B41,'[4]Saisie Resultat'!T:Z,7,FALSE)-CHOOSE(L41,$M$2,$M$3,$M$4))</f>
        <v/>
      </c>
      <c r="L41" s="11" t="str">
        <f>IF(B41="","",VLOOKUP(B41,[4]Inscriptions!A:K,11,FALSE))</f>
        <v/>
      </c>
    </row>
    <row r="42" spans="1:12" ht="22.5" hidden="1" customHeight="1">
      <c r="A42" s="8">
        <v>39</v>
      </c>
      <c r="B42" s="9" t="str">
        <f>IF('[4]Saisie Resultat'!T41="","",'[4]Saisie Resultat'!T41)</f>
        <v/>
      </c>
      <c r="C42" s="10" t="str">
        <f>IF(ISERROR(VLOOKUP(B42,[4]Inscriptions!A:J,3,FALSE)),"",VLOOKUP(B42,[4]Inscriptions!A:J,3,FALSE))&amp;" "&amp;IF(ISERROR(VLOOKUP(B42,[4]Inscriptions!A:J,4,FALSE)),"",VLOOKUP(B42,[4]Inscriptions!A:J,4,FALSE))</f>
        <v xml:space="preserve"> </v>
      </c>
      <c r="D42" s="10"/>
      <c r="E42" s="11" t="str">
        <f>IF(B42="","",VLOOKUP(B42,[4]Inscriptions!A:J,7,FALSE))</f>
        <v/>
      </c>
      <c r="F42" s="11" t="str">
        <f>IF(B42="","",VLOOKUP(B42,[4]Inscriptions!A:J,8,FALSE))</f>
        <v/>
      </c>
      <c r="G42" s="12" t="str">
        <f>IF(B42="","",VLOOKUP(B42,'[4]Saisie Resultat'!B:H,7,FALSE)-CHOOSE(L42,$M$2,$M$3,$M$4))</f>
        <v/>
      </c>
      <c r="H42" s="13" t="str">
        <f t="shared" si="0"/>
        <v/>
      </c>
      <c r="I42" s="14" t="str">
        <f>IF(B42="","",VLOOKUP(B42,'[4]Saisie Resultat'!K:Q,7,FALSE)-CHOOSE(L42,$M$2,$M$3,$M$4))</f>
        <v/>
      </c>
      <c r="J42" s="13" t="str">
        <f t="shared" si="1"/>
        <v/>
      </c>
      <c r="K42" s="13" t="str">
        <f>IF(B42="","",VLOOKUP(B42,'[4]Saisie Resultat'!T:Z,7,FALSE)-CHOOSE(L42,$M$2,$M$3,$M$4))</f>
        <v/>
      </c>
      <c r="L42" s="11" t="str">
        <f>IF(B42="","",VLOOKUP(B42,[4]Inscriptions!A:K,11,FALSE))</f>
        <v/>
      </c>
    </row>
    <row r="43" spans="1:12" ht="22.5" hidden="1" customHeight="1">
      <c r="A43" s="8">
        <v>40</v>
      </c>
      <c r="B43" s="9" t="str">
        <f>IF('[4]Saisie Resultat'!T42="","",'[4]Saisie Resultat'!T42)</f>
        <v/>
      </c>
      <c r="C43" s="10" t="str">
        <f>IF(ISERROR(VLOOKUP(B43,[4]Inscriptions!A:J,3,FALSE)),"",VLOOKUP(B43,[4]Inscriptions!A:J,3,FALSE))&amp;" "&amp;IF(ISERROR(VLOOKUP(B43,[4]Inscriptions!A:J,4,FALSE)),"",VLOOKUP(B43,[4]Inscriptions!A:J,4,FALSE))</f>
        <v xml:space="preserve"> </v>
      </c>
      <c r="D43" s="10"/>
      <c r="E43" s="11" t="str">
        <f>IF(B43="","",VLOOKUP(B43,[4]Inscriptions!A:J,7,FALSE))</f>
        <v/>
      </c>
      <c r="F43" s="11" t="str">
        <f>IF(B43="","",VLOOKUP(B43,[4]Inscriptions!A:J,8,FALSE))</f>
        <v/>
      </c>
      <c r="G43" s="12" t="str">
        <f>IF(B43="","",VLOOKUP(B43,'[4]Saisie Resultat'!B:H,7,FALSE)-CHOOSE(L43,$M$2,$M$3,$M$4))</f>
        <v/>
      </c>
      <c r="H43" s="13" t="str">
        <f t="shared" si="0"/>
        <v/>
      </c>
      <c r="I43" s="14" t="str">
        <f>IF(B43="","",VLOOKUP(B43,'[4]Saisie Resultat'!K:Q,7,FALSE)-CHOOSE(L43,$M$2,$M$3,$M$4))</f>
        <v/>
      </c>
      <c r="J43" s="13" t="str">
        <f t="shared" si="1"/>
        <v/>
      </c>
      <c r="K43" s="13" t="str">
        <f>IF(B43="","",VLOOKUP(B43,'[4]Saisie Resultat'!T:Z,7,FALSE)-CHOOSE(L43,$M$2,$M$3,$M$4))</f>
        <v/>
      </c>
      <c r="L43" s="11" t="str">
        <f>IF(B43="","",VLOOKUP(B43,[4]Inscriptions!A:K,11,FALSE))</f>
        <v/>
      </c>
    </row>
    <row r="44" spans="1:12" ht="22.5" hidden="1" customHeight="1">
      <c r="A44" s="8">
        <v>41</v>
      </c>
      <c r="B44" s="9" t="str">
        <f>IF('[4]Saisie Resultat'!T43="","",'[4]Saisie Resultat'!T43)</f>
        <v/>
      </c>
      <c r="C44" s="10" t="str">
        <f>IF(ISERROR(VLOOKUP(B44,[4]Inscriptions!A:J,3,FALSE)),"",VLOOKUP(B44,[4]Inscriptions!A:J,3,FALSE))&amp;" "&amp;IF(ISERROR(VLOOKUP(B44,[4]Inscriptions!A:J,4,FALSE)),"",VLOOKUP(B44,[4]Inscriptions!A:J,4,FALSE))</f>
        <v xml:space="preserve"> </v>
      </c>
      <c r="D44" s="10"/>
      <c r="E44" s="11" t="str">
        <f>IF(B44="","",VLOOKUP(B44,[4]Inscriptions!A:J,7,FALSE))</f>
        <v/>
      </c>
      <c r="F44" s="11" t="str">
        <f>IF(B44="","",VLOOKUP(B44,[4]Inscriptions!A:J,8,FALSE))</f>
        <v/>
      </c>
      <c r="G44" s="12" t="str">
        <f>IF(B44="","",VLOOKUP(B44,'[4]Saisie Resultat'!B:H,7,FALSE)-CHOOSE(L44,$M$2,$M$3,$M$4))</f>
        <v/>
      </c>
      <c r="H44" s="13" t="str">
        <f t="shared" si="0"/>
        <v/>
      </c>
      <c r="I44" s="14" t="str">
        <f>IF(B44="","",VLOOKUP(B44,'[4]Saisie Resultat'!K:Q,7,FALSE)-CHOOSE(L44,$M$2,$M$3,$M$4))</f>
        <v/>
      </c>
      <c r="J44" s="13" t="str">
        <f t="shared" si="1"/>
        <v/>
      </c>
      <c r="K44" s="13" t="str">
        <f>IF(B44="","",VLOOKUP(B44,'[4]Saisie Resultat'!T:Z,7,FALSE)-CHOOSE(L44,$M$2,$M$3,$M$4))</f>
        <v/>
      </c>
      <c r="L44" s="11" t="str">
        <f>IF(B44="","",VLOOKUP(B44,[4]Inscriptions!A:K,11,FALSE))</f>
        <v/>
      </c>
    </row>
    <row r="45" spans="1:12" ht="22.5" hidden="1" customHeight="1">
      <c r="A45" s="8">
        <v>42</v>
      </c>
      <c r="B45" s="9" t="str">
        <f>IF('[4]Saisie Resultat'!T44="","",'[4]Saisie Resultat'!T44)</f>
        <v/>
      </c>
      <c r="C45" s="10" t="str">
        <f>IF(ISERROR(VLOOKUP(B45,[4]Inscriptions!A:J,3,FALSE)),"",VLOOKUP(B45,[4]Inscriptions!A:J,3,FALSE))&amp;" "&amp;IF(ISERROR(VLOOKUP(B45,[4]Inscriptions!A:J,4,FALSE)),"",VLOOKUP(B45,[4]Inscriptions!A:J,4,FALSE))</f>
        <v xml:space="preserve"> </v>
      </c>
      <c r="D45" s="10"/>
      <c r="E45" s="11" t="str">
        <f>IF(B45="","",VLOOKUP(B45,[4]Inscriptions!A:J,7,FALSE))</f>
        <v/>
      </c>
      <c r="F45" s="11" t="str">
        <f>IF(B45="","",VLOOKUP(B45,[4]Inscriptions!A:J,8,FALSE))</f>
        <v/>
      </c>
      <c r="G45" s="12" t="str">
        <f>IF(B45="","",VLOOKUP(B45,'[4]Saisie Resultat'!B:H,7,FALSE)-CHOOSE(L45,$M$2,$M$3,$M$4))</f>
        <v/>
      </c>
      <c r="H45" s="13" t="str">
        <f t="shared" si="0"/>
        <v/>
      </c>
      <c r="I45" s="14" t="str">
        <f>IF(B45="","",VLOOKUP(B45,'[4]Saisie Resultat'!K:Q,7,FALSE)-CHOOSE(L45,$M$2,$M$3,$M$4))</f>
        <v/>
      </c>
      <c r="J45" s="13" t="str">
        <f t="shared" si="1"/>
        <v/>
      </c>
      <c r="K45" s="13" t="str">
        <f>IF(B45="","",VLOOKUP(B45,'[4]Saisie Resultat'!T:Z,7,FALSE)-CHOOSE(L45,$M$2,$M$3,$M$4))</f>
        <v/>
      </c>
      <c r="L45" s="11" t="str">
        <f>IF(B45="","",VLOOKUP(B45,[4]Inscriptions!A:K,11,FALSE))</f>
        <v/>
      </c>
    </row>
    <row r="46" spans="1:12" ht="22.5" hidden="1" customHeight="1">
      <c r="A46" s="8">
        <v>43</v>
      </c>
      <c r="B46" s="9" t="str">
        <f>IF('[4]Saisie Resultat'!T45="","",'[4]Saisie Resultat'!T45)</f>
        <v/>
      </c>
      <c r="C46" s="10" t="str">
        <f>IF(ISERROR(VLOOKUP(B46,[4]Inscriptions!A:J,3,FALSE)),"",VLOOKUP(B46,[4]Inscriptions!A:J,3,FALSE))&amp;" "&amp;IF(ISERROR(VLOOKUP(B46,[4]Inscriptions!A:J,4,FALSE)),"",VLOOKUP(B46,[4]Inscriptions!A:J,4,FALSE))</f>
        <v xml:space="preserve"> </v>
      </c>
      <c r="D46" s="10"/>
      <c r="E46" s="11" t="str">
        <f>IF(B46="","",VLOOKUP(B46,[4]Inscriptions!A:J,7,FALSE))</f>
        <v/>
      </c>
      <c r="F46" s="11" t="str">
        <f>IF(B46="","",VLOOKUP(B46,[4]Inscriptions!A:J,8,FALSE))</f>
        <v/>
      </c>
      <c r="G46" s="12" t="str">
        <f>IF(B46="","",VLOOKUP(B46,'[4]Saisie Resultat'!B:H,7,FALSE)-CHOOSE(L46,$M$2,$M$3,$M$4))</f>
        <v/>
      </c>
      <c r="H46" s="13" t="str">
        <f t="shared" si="0"/>
        <v/>
      </c>
      <c r="I46" s="14" t="str">
        <f>IF(B46="","",VLOOKUP(B46,'[4]Saisie Resultat'!K:Q,7,FALSE)-CHOOSE(L46,$M$2,$M$3,$M$4))</f>
        <v/>
      </c>
      <c r="J46" s="13" t="str">
        <f t="shared" si="1"/>
        <v/>
      </c>
      <c r="K46" s="13" t="str">
        <f>IF(B46="","",VLOOKUP(B46,'[4]Saisie Resultat'!T:Z,7,FALSE)-CHOOSE(L46,$M$2,$M$3,$M$4))</f>
        <v/>
      </c>
      <c r="L46" s="11" t="str">
        <f>IF(B46="","",VLOOKUP(B46,[4]Inscriptions!A:K,11,FALSE))</f>
        <v/>
      </c>
    </row>
    <row r="47" spans="1:12" ht="22.5" hidden="1" customHeight="1">
      <c r="A47" s="8">
        <v>44</v>
      </c>
      <c r="B47" s="9" t="str">
        <f>IF('[4]Saisie Resultat'!T46="","",'[4]Saisie Resultat'!T46)</f>
        <v/>
      </c>
      <c r="C47" s="10" t="str">
        <f>IF(ISERROR(VLOOKUP(B47,[4]Inscriptions!A:J,3,FALSE)),"",VLOOKUP(B47,[4]Inscriptions!A:J,3,FALSE))&amp;" "&amp;IF(ISERROR(VLOOKUP(B47,[4]Inscriptions!A:J,4,FALSE)),"",VLOOKUP(B47,[4]Inscriptions!A:J,4,FALSE))</f>
        <v xml:space="preserve"> </v>
      </c>
      <c r="D47" s="10"/>
      <c r="E47" s="11" t="str">
        <f>IF(B47="","",VLOOKUP(B47,[4]Inscriptions!A:J,7,FALSE))</f>
        <v/>
      </c>
      <c r="F47" s="11" t="str">
        <f>IF(B47="","",VLOOKUP(B47,[4]Inscriptions!A:J,8,FALSE))</f>
        <v/>
      </c>
      <c r="G47" s="12" t="str">
        <f>IF(B47="","",VLOOKUP(B47,'[4]Saisie Resultat'!B:H,7,FALSE)-CHOOSE(L47,$M$2,$M$3,$M$4))</f>
        <v/>
      </c>
      <c r="H47" s="13" t="str">
        <f t="shared" si="0"/>
        <v/>
      </c>
      <c r="I47" s="14" t="str">
        <f>IF(B47="","",VLOOKUP(B47,'[4]Saisie Resultat'!K:Q,7,FALSE)-CHOOSE(L47,$M$2,$M$3,$M$4))</f>
        <v/>
      </c>
      <c r="J47" s="13" t="str">
        <f t="shared" si="1"/>
        <v/>
      </c>
      <c r="K47" s="13" t="str">
        <f>IF(B47="","",VLOOKUP(B47,'[4]Saisie Resultat'!T:Z,7,FALSE)-CHOOSE(L47,$M$2,$M$3,$M$4))</f>
        <v/>
      </c>
      <c r="L47" s="11" t="str">
        <f>IF(B47="","",VLOOKUP(B47,[4]Inscriptions!A:K,11,FALSE))</f>
        <v/>
      </c>
    </row>
    <row r="48" spans="1:12" ht="22.5" hidden="1" customHeight="1">
      <c r="A48" s="8">
        <v>45</v>
      </c>
      <c r="B48" s="9" t="str">
        <f>IF('[4]Saisie Resultat'!T47="","",'[4]Saisie Resultat'!T47)</f>
        <v/>
      </c>
      <c r="C48" s="10" t="str">
        <f>IF(ISERROR(VLOOKUP(B48,[4]Inscriptions!A:J,3,FALSE)),"",VLOOKUP(B48,[4]Inscriptions!A:J,3,FALSE))&amp;" "&amp;IF(ISERROR(VLOOKUP(B48,[4]Inscriptions!A:J,4,FALSE)),"",VLOOKUP(B48,[4]Inscriptions!A:J,4,FALSE))</f>
        <v xml:space="preserve"> </v>
      </c>
      <c r="D48" s="10"/>
      <c r="E48" s="11" t="str">
        <f>IF(B48="","",VLOOKUP(B48,[4]Inscriptions!A:J,7,FALSE))</f>
        <v/>
      </c>
      <c r="F48" s="11" t="str">
        <f>IF(B48="","",VLOOKUP(B48,[4]Inscriptions!A:J,8,FALSE))</f>
        <v/>
      </c>
      <c r="G48" s="12" t="str">
        <f>IF(B48="","",VLOOKUP(B48,'[4]Saisie Resultat'!B:H,7,FALSE)-CHOOSE(L48,$M$2,$M$3,$M$4))</f>
        <v/>
      </c>
      <c r="H48" s="13" t="str">
        <f t="shared" si="0"/>
        <v/>
      </c>
      <c r="I48" s="14" t="str">
        <f>IF(B48="","",VLOOKUP(B48,'[4]Saisie Resultat'!K:Q,7,FALSE)-CHOOSE(L48,$M$2,$M$3,$M$4))</f>
        <v/>
      </c>
      <c r="J48" s="13" t="str">
        <f t="shared" si="1"/>
        <v/>
      </c>
      <c r="K48" s="13" t="str">
        <f>IF(B48="","",VLOOKUP(B48,'[4]Saisie Resultat'!T:Z,7,FALSE)-CHOOSE(L48,$M$2,$M$3,$M$4))</f>
        <v/>
      </c>
      <c r="L48" s="11" t="str">
        <f>IF(B48="","",VLOOKUP(B48,[4]Inscriptions!A:K,11,FALSE))</f>
        <v/>
      </c>
    </row>
    <row r="49" spans="1:12" s="35" customFormat="1" ht="22.5" hidden="1" customHeight="1">
      <c r="A49" s="8">
        <v>46</v>
      </c>
      <c r="B49" s="9" t="str">
        <f>IF('[4]Saisie Resultat'!T48="","",'[4]Saisie Resultat'!T48)</f>
        <v/>
      </c>
      <c r="C49" s="10" t="str">
        <f>IF(ISERROR(VLOOKUP(B49,[4]Inscriptions!A:J,3,FALSE)),"",VLOOKUP(B49,[4]Inscriptions!A:J,3,FALSE))&amp;" "&amp;IF(ISERROR(VLOOKUP(B49,[4]Inscriptions!A:J,4,FALSE)),"",VLOOKUP(B49,[4]Inscriptions!A:J,4,FALSE))</f>
        <v xml:space="preserve"> </v>
      </c>
      <c r="D49" s="10"/>
      <c r="E49" s="11" t="str">
        <f>IF(B49="","",VLOOKUP(B49,[4]Inscriptions!A:J,7,FALSE))</f>
        <v/>
      </c>
      <c r="F49" s="11" t="str">
        <f>IF(B49="","",VLOOKUP(B49,[4]Inscriptions!A:J,8,FALSE))</f>
        <v/>
      </c>
      <c r="G49" s="12" t="str">
        <f>IF(B49="","",VLOOKUP(B49,'[4]Saisie Resultat'!B:H,7,FALSE)-CHOOSE(L49,$M$2,$M$3,$M$4))</f>
        <v/>
      </c>
      <c r="H49" s="13" t="str">
        <f t="shared" si="0"/>
        <v/>
      </c>
      <c r="I49" s="14" t="str">
        <f>IF(B49="","",VLOOKUP(B49,'[4]Saisie Resultat'!K:Q,7,FALSE)-CHOOSE(L49,$M$2,$M$3,$M$4))</f>
        <v/>
      </c>
      <c r="J49" s="13" t="str">
        <f t="shared" si="1"/>
        <v/>
      </c>
      <c r="K49" s="13" t="str">
        <f>IF(B49="","",VLOOKUP(B49,'[4]Saisie Resultat'!T:Z,7,FALSE)-CHOOSE(L49,$M$2,$M$3,$M$4))</f>
        <v/>
      </c>
      <c r="L49" s="11" t="str">
        <f>IF(B49="","",VLOOKUP(B49,[4]Inscriptions!A:K,11,FALSE))</f>
        <v/>
      </c>
    </row>
    <row r="50" spans="1:12" ht="22.5" hidden="1" customHeight="1">
      <c r="A50" s="8">
        <v>47</v>
      </c>
      <c r="B50" s="9" t="str">
        <f>IF('[4]Saisie Resultat'!T49="","",'[4]Saisie Resultat'!T49)</f>
        <v/>
      </c>
      <c r="C50" s="10" t="str">
        <f>IF(ISERROR(VLOOKUP(B50,[4]Inscriptions!A:J,3,FALSE)),"",VLOOKUP(B50,[4]Inscriptions!A:J,3,FALSE))&amp;" "&amp;IF(ISERROR(VLOOKUP(B50,[4]Inscriptions!A:J,4,FALSE)),"",VLOOKUP(B50,[4]Inscriptions!A:J,4,FALSE))</f>
        <v xml:space="preserve"> </v>
      </c>
      <c r="D50" s="10"/>
      <c r="E50" s="11" t="str">
        <f>IF(B50="","",VLOOKUP(B50,[4]Inscriptions!A:J,7,FALSE))</f>
        <v/>
      </c>
      <c r="F50" s="11" t="str">
        <f>IF(B50="","",VLOOKUP(B50,[4]Inscriptions!A:J,8,FALSE))</f>
        <v/>
      </c>
      <c r="G50" s="12" t="str">
        <f>IF(B50="","",VLOOKUP(B50,'[4]Saisie Resultat'!B:H,7,FALSE)-CHOOSE(L50,$M$2,$M$3,$M$4))</f>
        <v/>
      </c>
      <c r="H50" s="13" t="str">
        <f t="shared" si="0"/>
        <v/>
      </c>
      <c r="I50" s="14" t="str">
        <f>IF(B50="","",VLOOKUP(B50,'[4]Saisie Resultat'!K:Q,7,FALSE)-CHOOSE(L50,$M$2,$M$3,$M$4))</f>
        <v/>
      </c>
      <c r="J50" s="13" t="str">
        <f t="shared" si="1"/>
        <v/>
      </c>
      <c r="K50" s="13" t="str">
        <f>IF(B50="","",VLOOKUP(B50,'[4]Saisie Resultat'!T:Z,7,FALSE)-CHOOSE(L50,$M$2,$M$3,$M$4))</f>
        <v/>
      </c>
      <c r="L50" s="11" t="str">
        <f>IF(B50="","",VLOOKUP(B50,[4]Inscriptions!A:K,11,FALSE))</f>
        <v/>
      </c>
    </row>
    <row r="51" spans="1:12" ht="22.5" hidden="1" customHeight="1">
      <c r="A51" s="8">
        <v>48</v>
      </c>
      <c r="B51" s="9" t="str">
        <f>IF('[4]Saisie Resultat'!T50="","",'[4]Saisie Resultat'!T50)</f>
        <v/>
      </c>
      <c r="C51" s="10" t="str">
        <f>IF(ISERROR(VLOOKUP(B51,[4]Inscriptions!A:J,3,FALSE)),"",VLOOKUP(B51,[4]Inscriptions!A:J,3,FALSE))&amp;" "&amp;IF(ISERROR(VLOOKUP(B51,[4]Inscriptions!A:J,4,FALSE)),"",VLOOKUP(B51,[4]Inscriptions!A:J,4,FALSE))</f>
        <v xml:space="preserve"> </v>
      </c>
      <c r="D51" s="10"/>
      <c r="E51" s="11" t="str">
        <f>IF(B51="","",VLOOKUP(B51,[4]Inscriptions!A:J,7,FALSE))</f>
        <v/>
      </c>
      <c r="F51" s="11" t="str">
        <f>IF(B51="","",VLOOKUP(B51,[4]Inscriptions!A:J,8,FALSE))</f>
        <v/>
      </c>
      <c r="G51" s="12" t="str">
        <f>IF(B51="","",VLOOKUP(B51,'[4]Saisie Resultat'!B:H,7,FALSE)-CHOOSE(L51,$M$2,$M$3,$M$4))</f>
        <v/>
      </c>
      <c r="H51" s="13" t="str">
        <f t="shared" si="0"/>
        <v/>
      </c>
      <c r="I51" s="14" t="str">
        <f>IF(B51="","",VLOOKUP(B51,'[4]Saisie Resultat'!K:Q,7,FALSE)-CHOOSE(L51,$M$2,$M$3,$M$4))</f>
        <v/>
      </c>
      <c r="J51" s="13" t="str">
        <f t="shared" si="1"/>
        <v/>
      </c>
      <c r="K51" s="13" t="str">
        <f>IF(B51="","",VLOOKUP(B51,'[4]Saisie Resultat'!T:Z,7,FALSE)-CHOOSE(L51,$M$2,$M$3,$M$4))</f>
        <v/>
      </c>
      <c r="L51" s="11" t="str">
        <f>IF(B51="","",VLOOKUP(B51,[4]Inscriptions!A:K,11,FALSE))</f>
        <v/>
      </c>
    </row>
    <row r="52" spans="1:12" ht="22.5" hidden="1" customHeight="1">
      <c r="A52" s="8">
        <v>49</v>
      </c>
      <c r="B52" s="9" t="str">
        <f>IF('[4]Saisie Resultat'!T51="","",'[4]Saisie Resultat'!T51)</f>
        <v/>
      </c>
      <c r="C52" s="10" t="str">
        <f>IF(ISERROR(VLOOKUP(B52,[4]Inscriptions!A:J,3,FALSE)),"",VLOOKUP(B52,[4]Inscriptions!A:J,3,FALSE))&amp;" "&amp;IF(ISERROR(VLOOKUP(B52,[4]Inscriptions!A:J,4,FALSE)),"",VLOOKUP(B52,[4]Inscriptions!A:J,4,FALSE))</f>
        <v xml:space="preserve"> </v>
      </c>
      <c r="D52" s="10"/>
      <c r="E52" s="11" t="str">
        <f>IF(B52="","",VLOOKUP(B52,[4]Inscriptions!A:J,7,FALSE))</f>
        <v/>
      </c>
      <c r="F52" s="11" t="str">
        <f>IF(B52="","",VLOOKUP(B52,[4]Inscriptions!A:J,8,FALSE))</f>
        <v/>
      </c>
      <c r="G52" s="12" t="str">
        <f>IF(B52="","",VLOOKUP(B52,'[4]Saisie Resultat'!B:H,7,FALSE)-CHOOSE(L52,$M$2,$M$3,$M$4))</f>
        <v/>
      </c>
      <c r="H52" s="13" t="str">
        <f t="shared" si="0"/>
        <v/>
      </c>
      <c r="I52" s="14" t="str">
        <f>IF(B52="","",VLOOKUP(B52,'[4]Saisie Resultat'!K:Q,7,FALSE)-CHOOSE(L52,$M$2,$M$3,$M$4))</f>
        <v/>
      </c>
      <c r="J52" s="13" t="str">
        <f t="shared" si="1"/>
        <v/>
      </c>
      <c r="K52" s="13" t="str">
        <f>IF(B52="","",VLOOKUP(B52,'[4]Saisie Resultat'!T:Z,7,FALSE)-CHOOSE(L52,$M$2,$M$3,$M$4))</f>
        <v/>
      </c>
      <c r="L52" s="11" t="str">
        <f>IF(B52="","",VLOOKUP(B52,[4]Inscriptions!A:K,11,FALSE))</f>
        <v/>
      </c>
    </row>
    <row r="53" spans="1:12" ht="22.5" hidden="1" customHeight="1">
      <c r="A53" s="8">
        <v>50</v>
      </c>
      <c r="B53" s="9" t="str">
        <f>IF('[4]Saisie Resultat'!T52="","",'[4]Saisie Resultat'!T52)</f>
        <v/>
      </c>
      <c r="C53" s="10" t="str">
        <f>IF(ISERROR(VLOOKUP(B53,[4]Inscriptions!A:J,3,FALSE)),"",VLOOKUP(B53,[4]Inscriptions!A:J,3,FALSE))&amp;" "&amp;IF(ISERROR(VLOOKUP(B53,[4]Inscriptions!A:J,4,FALSE)),"",VLOOKUP(B53,[4]Inscriptions!A:J,4,FALSE))</f>
        <v xml:space="preserve"> </v>
      </c>
      <c r="D53" s="10"/>
      <c r="E53" s="11" t="str">
        <f>IF(B53="","",VLOOKUP(B53,[4]Inscriptions!A:J,7,FALSE))</f>
        <v/>
      </c>
      <c r="F53" s="11" t="str">
        <f>IF(B53="","",VLOOKUP(B53,[4]Inscriptions!A:J,8,FALSE))</f>
        <v/>
      </c>
      <c r="G53" s="12" t="str">
        <f>IF(B53="","",VLOOKUP(B53,'[4]Saisie Resultat'!B:H,7,FALSE)-CHOOSE(L53,$M$2,$M$3,$M$4))</f>
        <v/>
      </c>
      <c r="H53" s="13" t="str">
        <f t="shared" si="0"/>
        <v/>
      </c>
      <c r="I53" s="14" t="str">
        <f>IF(B53="","",VLOOKUP(B53,'[4]Saisie Resultat'!K:Q,7,FALSE)-CHOOSE(L53,$M$2,$M$3,$M$4))</f>
        <v/>
      </c>
      <c r="J53" s="13" t="str">
        <f t="shared" si="1"/>
        <v/>
      </c>
      <c r="K53" s="13" t="str">
        <f>IF(B53="","",VLOOKUP(B53,'[4]Saisie Resultat'!T:Z,7,FALSE)-CHOOSE(L53,$M$2,$M$3,$M$4))</f>
        <v/>
      </c>
      <c r="L53" s="11" t="str">
        <f>IF(B53="","",VLOOKUP(B53,[4]Inscriptions!A:K,11,FALSE))</f>
        <v/>
      </c>
    </row>
    <row r="54" spans="1:12" ht="22.5" hidden="1" customHeight="1">
      <c r="A54" s="8">
        <v>51</v>
      </c>
      <c r="B54" s="9" t="str">
        <f>IF('[4]Saisie Resultat'!T53="","",'[4]Saisie Resultat'!T53)</f>
        <v/>
      </c>
      <c r="C54" s="10" t="str">
        <f>IF(ISERROR(VLOOKUP(B54,[4]Inscriptions!A:J,3,FALSE)),"",VLOOKUP(B54,[4]Inscriptions!A:J,3,FALSE))&amp;" "&amp;IF(ISERROR(VLOOKUP(B54,[4]Inscriptions!A:J,4,FALSE)),"",VLOOKUP(B54,[4]Inscriptions!A:J,4,FALSE))</f>
        <v xml:space="preserve"> </v>
      </c>
      <c r="D54" s="10"/>
      <c r="E54" s="11" t="str">
        <f>IF(B54="","",VLOOKUP(B54,[4]Inscriptions!A:J,7,FALSE))</f>
        <v/>
      </c>
      <c r="F54" s="11" t="str">
        <f>IF(B54="","",VLOOKUP(B54,[4]Inscriptions!A:J,8,FALSE))</f>
        <v/>
      </c>
      <c r="G54" s="12" t="str">
        <f>IF(B54="","",VLOOKUP(B54,'[4]Saisie Resultat'!B:H,7,FALSE)-CHOOSE(L54,$M$2,$M$3,$M$4))</f>
        <v/>
      </c>
      <c r="H54" s="13" t="str">
        <f t="shared" si="0"/>
        <v/>
      </c>
      <c r="I54" s="14" t="str">
        <f>IF(B54="","",VLOOKUP(B54,'[4]Saisie Resultat'!K:Q,7,FALSE)-CHOOSE(L54,$M$2,$M$3,$M$4))</f>
        <v/>
      </c>
      <c r="J54" s="13" t="str">
        <f t="shared" si="1"/>
        <v/>
      </c>
      <c r="K54" s="13" t="str">
        <f>IF(B54="","",VLOOKUP(B54,'[4]Saisie Resultat'!T:Z,7,FALSE)-CHOOSE(L54,$M$2,$M$3,$M$4))</f>
        <v/>
      </c>
      <c r="L54" s="11" t="str">
        <f>IF(B54="","",VLOOKUP(B54,[4]Inscriptions!A:K,11,FALSE))</f>
        <v/>
      </c>
    </row>
    <row r="55" spans="1:12" ht="22.5" hidden="1" customHeight="1">
      <c r="A55" s="8">
        <v>52</v>
      </c>
      <c r="B55" s="9" t="str">
        <f>IF('[4]Saisie Resultat'!T54="","",'[4]Saisie Resultat'!T54)</f>
        <v/>
      </c>
      <c r="C55" s="10" t="str">
        <f>IF(ISERROR(VLOOKUP(B55,[4]Inscriptions!A:J,3,FALSE)),"",VLOOKUP(B55,[4]Inscriptions!A:J,3,FALSE))&amp;" "&amp;IF(ISERROR(VLOOKUP(B55,[4]Inscriptions!A:J,4,FALSE)),"",VLOOKUP(B55,[4]Inscriptions!A:J,4,FALSE))</f>
        <v xml:space="preserve"> </v>
      </c>
      <c r="D55" s="10"/>
      <c r="E55" s="11" t="str">
        <f>IF(B55="","",VLOOKUP(B55,[4]Inscriptions!A:J,7,FALSE))</f>
        <v/>
      </c>
      <c r="F55" s="11" t="str">
        <f>IF(B55="","",VLOOKUP(B55,[4]Inscriptions!A:J,8,FALSE))</f>
        <v/>
      </c>
      <c r="G55" s="12" t="str">
        <f>IF(B55="","",VLOOKUP(B55,'[4]Saisie Resultat'!B:H,7,FALSE)-CHOOSE(L55,$M$2,$M$3,$M$4))</f>
        <v/>
      </c>
      <c r="H55" s="13" t="str">
        <f t="shared" si="0"/>
        <v/>
      </c>
      <c r="I55" s="14" t="str">
        <f>IF(B55="","",VLOOKUP(B55,'[4]Saisie Resultat'!K:Q,7,FALSE)-CHOOSE(L55,$M$2,$M$3,$M$4))</f>
        <v/>
      </c>
      <c r="J55" s="13" t="str">
        <f t="shared" si="1"/>
        <v/>
      </c>
      <c r="K55" s="13" t="str">
        <f>IF(B55="","",VLOOKUP(B55,'[4]Saisie Resultat'!T:Z,7,FALSE)-CHOOSE(L55,$M$2,$M$3,$M$4))</f>
        <v/>
      </c>
      <c r="L55" s="11" t="str">
        <f>IF(B55="","",VLOOKUP(B55,[4]Inscriptions!A:K,11,FALSE))</f>
        <v/>
      </c>
    </row>
    <row r="56" spans="1:12" ht="22.5" hidden="1" customHeight="1">
      <c r="A56" s="8">
        <v>53</v>
      </c>
      <c r="B56" s="9" t="str">
        <f>IF('[4]Saisie Resultat'!T55="","",'[4]Saisie Resultat'!T55)</f>
        <v/>
      </c>
      <c r="C56" s="10" t="str">
        <f>IF(ISERROR(VLOOKUP(B56,[4]Inscriptions!A:J,3,FALSE)),"",VLOOKUP(B56,[4]Inscriptions!A:J,3,FALSE))&amp;" "&amp;IF(ISERROR(VLOOKUP(B56,[4]Inscriptions!A:J,4,FALSE)),"",VLOOKUP(B56,[4]Inscriptions!A:J,4,FALSE))</f>
        <v xml:space="preserve"> </v>
      </c>
      <c r="D56" s="10"/>
      <c r="E56" s="11" t="str">
        <f>IF(B56="","",VLOOKUP(B56,[4]Inscriptions!A:J,7,FALSE))</f>
        <v/>
      </c>
      <c r="F56" s="11" t="str">
        <f>IF(B56="","",VLOOKUP(B56,[4]Inscriptions!A:J,8,FALSE))</f>
        <v/>
      </c>
      <c r="G56" s="12" t="str">
        <f>IF(B56="","",VLOOKUP(B56,'[4]Saisie Resultat'!B:H,7,FALSE)-CHOOSE(L56,$M$2,$M$3,$M$4))</f>
        <v/>
      </c>
      <c r="H56" s="13" t="str">
        <f t="shared" si="0"/>
        <v/>
      </c>
      <c r="I56" s="14" t="str">
        <f>IF(B56="","",VLOOKUP(B56,'[4]Saisie Resultat'!K:Q,7,FALSE)-CHOOSE(L56,$M$2,$M$3,$M$4))</f>
        <v/>
      </c>
      <c r="J56" s="13" t="str">
        <f t="shared" si="1"/>
        <v/>
      </c>
      <c r="K56" s="13" t="str">
        <f>IF(B56="","",VLOOKUP(B56,'[4]Saisie Resultat'!T:Z,7,FALSE)-CHOOSE(L56,$M$2,$M$3,$M$4))</f>
        <v/>
      </c>
      <c r="L56" s="11" t="str">
        <f>IF(B56="","",VLOOKUP(B56,[4]Inscriptions!A:K,11,FALSE))</f>
        <v/>
      </c>
    </row>
    <row r="57" spans="1:12" ht="22.5" hidden="1" customHeight="1">
      <c r="A57" s="8">
        <v>54</v>
      </c>
      <c r="B57" s="9" t="str">
        <f>IF('[4]Saisie Resultat'!T56="","",'[4]Saisie Resultat'!T56)</f>
        <v/>
      </c>
      <c r="C57" s="10" t="str">
        <f>IF(ISERROR(VLOOKUP(B57,[4]Inscriptions!A:J,3,FALSE)),"",VLOOKUP(B57,[4]Inscriptions!A:J,3,FALSE))&amp;" "&amp;IF(ISERROR(VLOOKUP(B57,[4]Inscriptions!A:J,4,FALSE)),"",VLOOKUP(B57,[4]Inscriptions!A:J,4,FALSE))</f>
        <v xml:space="preserve"> </v>
      </c>
      <c r="D57" s="10"/>
      <c r="E57" s="11" t="str">
        <f>IF(B57="","",VLOOKUP(B57,[4]Inscriptions!A:J,7,FALSE))</f>
        <v/>
      </c>
      <c r="F57" s="11" t="str">
        <f>IF(B57="","",VLOOKUP(B57,[4]Inscriptions!A:J,8,FALSE))</f>
        <v/>
      </c>
      <c r="G57" s="12" t="str">
        <f>IF(B57="","",VLOOKUP(B57,'[4]Saisie Resultat'!B:H,7,FALSE)-CHOOSE(L57,$M$2,$M$3,$M$4))</f>
        <v/>
      </c>
      <c r="H57" s="13" t="str">
        <f t="shared" si="0"/>
        <v/>
      </c>
      <c r="I57" s="14" t="str">
        <f>IF(B57="","",VLOOKUP(B57,'[4]Saisie Resultat'!K:Q,7,FALSE)-CHOOSE(L57,$M$2,$M$3,$M$4))</f>
        <v/>
      </c>
      <c r="J57" s="13" t="str">
        <f t="shared" si="1"/>
        <v/>
      </c>
      <c r="K57" s="13" t="str">
        <f>IF(B57="","",VLOOKUP(B57,'[4]Saisie Resultat'!T:Z,7,FALSE)-CHOOSE(L57,$M$2,$M$3,$M$4))</f>
        <v/>
      </c>
      <c r="L57" s="11" t="str">
        <f>IF(B57="","",VLOOKUP(B57,[4]Inscriptions!A:K,11,FALSE))</f>
        <v/>
      </c>
    </row>
    <row r="58" spans="1:12" ht="22.5" hidden="1" customHeight="1">
      <c r="A58" s="8">
        <v>55</v>
      </c>
      <c r="B58" s="9" t="str">
        <f>IF('[4]Saisie Resultat'!T57="","",'[4]Saisie Resultat'!T57)</f>
        <v/>
      </c>
      <c r="C58" s="10" t="str">
        <f>IF(ISERROR(VLOOKUP(B58,[4]Inscriptions!A:J,3,FALSE)),"",VLOOKUP(B58,[4]Inscriptions!A:J,3,FALSE))&amp;" "&amp;IF(ISERROR(VLOOKUP(B58,[4]Inscriptions!A:J,4,FALSE)),"",VLOOKUP(B58,[4]Inscriptions!A:J,4,FALSE))</f>
        <v xml:space="preserve"> </v>
      </c>
      <c r="D58" s="10"/>
      <c r="E58" s="11" t="str">
        <f>IF(B58="","",VLOOKUP(B58,[4]Inscriptions!A:J,7,FALSE))</f>
        <v/>
      </c>
      <c r="F58" s="11" t="str">
        <f>IF(B58="","",VLOOKUP(B58,[4]Inscriptions!A:J,8,FALSE))</f>
        <v/>
      </c>
      <c r="G58" s="12" t="str">
        <f>IF(B58="","",VLOOKUP(B58,'[4]Saisie Resultat'!B:H,7,FALSE)-CHOOSE(L58,$M$2,$M$3,$M$4))</f>
        <v/>
      </c>
      <c r="H58" s="13" t="str">
        <f t="shared" si="0"/>
        <v/>
      </c>
      <c r="I58" s="14" t="str">
        <f>IF(B58="","",VLOOKUP(B58,'[4]Saisie Resultat'!K:Q,7,FALSE)-CHOOSE(L58,$M$2,$M$3,$M$4))</f>
        <v/>
      </c>
      <c r="J58" s="13" t="str">
        <f t="shared" si="1"/>
        <v/>
      </c>
      <c r="K58" s="13" t="str">
        <f>IF(B58="","",VLOOKUP(B58,'[4]Saisie Resultat'!T:Z,7,FALSE)-CHOOSE(L58,$M$2,$M$3,$M$4))</f>
        <v/>
      </c>
      <c r="L58" s="11" t="str">
        <f>IF(B58="","",VLOOKUP(B58,[4]Inscriptions!A:K,11,FALSE))</f>
        <v/>
      </c>
    </row>
    <row r="59" spans="1:12" ht="22.5" hidden="1" customHeight="1">
      <c r="A59" s="8">
        <v>56</v>
      </c>
      <c r="B59" s="9" t="str">
        <f>IF('[4]Saisie Resultat'!T58="","",'[4]Saisie Resultat'!T58)</f>
        <v/>
      </c>
      <c r="C59" s="10" t="str">
        <f>IF(ISERROR(VLOOKUP(B59,[4]Inscriptions!A:J,3,FALSE)),"",VLOOKUP(B59,[4]Inscriptions!A:J,3,FALSE))&amp;" "&amp;IF(ISERROR(VLOOKUP(B59,[4]Inscriptions!A:J,4,FALSE)),"",VLOOKUP(B59,[4]Inscriptions!A:J,4,FALSE))</f>
        <v xml:space="preserve"> </v>
      </c>
      <c r="D59" s="10"/>
      <c r="E59" s="11" t="str">
        <f>IF(B59="","",VLOOKUP(B59,[4]Inscriptions!A:J,7,FALSE))</f>
        <v/>
      </c>
      <c r="F59" s="11" t="str">
        <f>IF(B59="","",VLOOKUP(B59,[4]Inscriptions!A:J,8,FALSE))</f>
        <v/>
      </c>
      <c r="G59" s="12" t="str">
        <f>IF(B59="","",VLOOKUP(B59,'[4]Saisie Resultat'!B:H,7,FALSE)-CHOOSE(L59,$M$2,$M$3,$M$4))</f>
        <v/>
      </c>
      <c r="H59" s="13" t="str">
        <f t="shared" si="0"/>
        <v/>
      </c>
      <c r="I59" s="14" t="str">
        <f>IF(B59="","",VLOOKUP(B59,'[4]Saisie Resultat'!K:Q,7,FALSE)-CHOOSE(L59,$M$2,$M$3,$M$4))</f>
        <v/>
      </c>
      <c r="J59" s="13" t="str">
        <f t="shared" si="1"/>
        <v/>
      </c>
      <c r="K59" s="13" t="str">
        <f>IF(B59="","",VLOOKUP(B59,'[4]Saisie Resultat'!T:Z,7,FALSE)-CHOOSE(L59,$M$2,$M$3,$M$4))</f>
        <v/>
      </c>
      <c r="L59" s="11" t="str">
        <f>IF(B59="","",VLOOKUP(B59,[4]Inscriptions!A:K,11,FALSE))</f>
        <v/>
      </c>
    </row>
    <row r="60" spans="1:12" ht="22.5" hidden="1" customHeight="1">
      <c r="A60" s="8">
        <v>57</v>
      </c>
      <c r="B60" s="9" t="str">
        <f>IF('[4]Saisie Resultat'!T59="","",'[4]Saisie Resultat'!T59)</f>
        <v/>
      </c>
      <c r="C60" s="10" t="str">
        <f>IF(ISERROR(VLOOKUP(B60,[4]Inscriptions!A:J,3,FALSE)),"",VLOOKUP(B60,[4]Inscriptions!A:J,3,FALSE))&amp;" "&amp;IF(ISERROR(VLOOKUP(B60,[4]Inscriptions!A:J,4,FALSE)),"",VLOOKUP(B60,[4]Inscriptions!A:J,4,FALSE))</f>
        <v xml:space="preserve"> </v>
      </c>
      <c r="D60" s="10"/>
      <c r="E60" s="11" t="str">
        <f>IF(B60="","",VLOOKUP(B60,[4]Inscriptions!A:J,7,FALSE))</f>
        <v/>
      </c>
      <c r="F60" s="11" t="str">
        <f>IF(B60="","",VLOOKUP(B60,[4]Inscriptions!A:J,8,FALSE))</f>
        <v/>
      </c>
      <c r="G60" s="12" t="str">
        <f>IF(B60="","",VLOOKUP(B60,'[4]Saisie Resultat'!B:H,7,FALSE)-CHOOSE(L60,$M$2,$M$3,$M$4))</f>
        <v/>
      </c>
      <c r="H60" s="13" t="str">
        <f t="shared" si="0"/>
        <v/>
      </c>
      <c r="I60" s="14" t="str">
        <f>IF(B60="","",VLOOKUP(B60,'[4]Saisie Resultat'!K:Q,7,FALSE)-CHOOSE(L60,$M$2,$M$3,$M$4))</f>
        <v/>
      </c>
      <c r="J60" s="13" t="str">
        <f t="shared" si="1"/>
        <v/>
      </c>
      <c r="K60" s="13" t="str">
        <f>IF(B60="","",VLOOKUP(B60,'[4]Saisie Resultat'!T:Z,7,FALSE)-CHOOSE(L60,$M$2,$M$3,$M$4))</f>
        <v/>
      </c>
      <c r="L60" s="11" t="str">
        <f>IF(B60="","",VLOOKUP(B60,[4]Inscriptions!A:K,11,FALSE))</f>
        <v/>
      </c>
    </row>
    <row r="61" spans="1:12" ht="22.5" hidden="1" customHeight="1">
      <c r="A61" s="8">
        <v>58</v>
      </c>
      <c r="B61" s="9" t="str">
        <f>IF('[4]Saisie Resultat'!T60="","",'[4]Saisie Resultat'!T60)</f>
        <v/>
      </c>
      <c r="C61" s="10" t="str">
        <f>IF(ISERROR(VLOOKUP(B61,[4]Inscriptions!A:J,3,FALSE)),"",VLOOKUP(B61,[4]Inscriptions!A:J,3,FALSE))&amp;" "&amp;IF(ISERROR(VLOOKUP(B61,[4]Inscriptions!A:J,4,FALSE)),"",VLOOKUP(B61,[4]Inscriptions!A:J,4,FALSE))</f>
        <v xml:space="preserve"> </v>
      </c>
      <c r="D61" s="10"/>
      <c r="E61" s="11" t="str">
        <f>IF(B61="","",VLOOKUP(B61,[4]Inscriptions!A:J,7,FALSE))</f>
        <v/>
      </c>
      <c r="F61" s="11" t="str">
        <f>IF(B61="","",VLOOKUP(B61,[4]Inscriptions!A:J,8,FALSE))</f>
        <v/>
      </c>
      <c r="G61" s="12" t="str">
        <f>IF(B61="","",VLOOKUP(B61,'[4]Saisie Resultat'!B:H,7,FALSE)-CHOOSE(L61,$M$2,$M$3,$M$4))</f>
        <v/>
      </c>
      <c r="H61" s="13" t="str">
        <f t="shared" si="0"/>
        <v/>
      </c>
      <c r="I61" s="14" t="str">
        <f>IF(B61="","",VLOOKUP(B61,'[4]Saisie Resultat'!K:Q,7,FALSE)-CHOOSE(L61,$M$2,$M$3,$M$4))</f>
        <v/>
      </c>
      <c r="J61" s="13" t="str">
        <f t="shared" si="1"/>
        <v/>
      </c>
      <c r="K61" s="13" t="str">
        <f>IF(B61="","",VLOOKUP(B61,'[4]Saisie Resultat'!T:Z,7,FALSE)-CHOOSE(L61,$M$2,$M$3,$M$4))</f>
        <v/>
      </c>
      <c r="L61" s="11" t="str">
        <f>IF(B61="","",VLOOKUP(B61,[4]Inscriptions!A:K,11,FALSE))</f>
        <v/>
      </c>
    </row>
    <row r="62" spans="1:12" ht="22.5" hidden="1" customHeight="1">
      <c r="A62" s="8">
        <v>59</v>
      </c>
      <c r="B62" s="9" t="str">
        <f>IF('[4]Saisie Resultat'!T61="","",'[4]Saisie Resultat'!T61)</f>
        <v/>
      </c>
      <c r="C62" s="10" t="str">
        <f>IF(ISERROR(VLOOKUP(B62,[4]Inscriptions!A:J,3,FALSE)),"",VLOOKUP(B62,[4]Inscriptions!A:J,3,FALSE))&amp;" "&amp;IF(ISERROR(VLOOKUP(B62,[4]Inscriptions!A:J,4,FALSE)),"",VLOOKUP(B62,[4]Inscriptions!A:J,4,FALSE))</f>
        <v xml:space="preserve"> </v>
      </c>
      <c r="D62" s="10"/>
      <c r="E62" s="11" t="str">
        <f>IF(B62="","",VLOOKUP(B62,[4]Inscriptions!A:J,7,FALSE))</f>
        <v/>
      </c>
      <c r="F62" s="11" t="str">
        <f>IF(B62="","",VLOOKUP(B62,[4]Inscriptions!A:J,8,FALSE))</f>
        <v/>
      </c>
      <c r="G62" s="12" t="str">
        <f>IF(B62="","",VLOOKUP(B62,'[4]Saisie Resultat'!B:H,7,FALSE)-CHOOSE(L62,$M$2,$M$3,$M$4))</f>
        <v/>
      </c>
      <c r="H62" s="13" t="str">
        <f t="shared" si="0"/>
        <v/>
      </c>
      <c r="I62" s="14" t="str">
        <f>IF(B62="","",VLOOKUP(B62,'[4]Saisie Resultat'!K:Q,7,FALSE)-CHOOSE(L62,$M$2,$M$3,$M$4))</f>
        <v/>
      </c>
      <c r="J62" s="13" t="str">
        <f t="shared" si="1"/>
        <v/>
      </c>
      <c r="K62" s="13" t="str">
        <f>IF(B62="","",VLOOKUP(B62,'[4]Saisie Resultat'!T:Z,7,FALSE)-CHOOSE(L62,$M$2,$M$3,$M$4))</f>
        <v/>
      </c>
      <c r="L62" s="11" t="str">
        <f>IF(B62="","",VLOOKUP(B62,[4]Inscriptions!A:K,11,FALSE))</f>
        <v/>
      </c>
    </row>
    <row r="63" spans="1:12" ht="22.5" hidden="1" customHeight="1">
      <c r="A63" s="8">
        <v>60</v>
      </c>
      <c r="B63" s="9" t="str">
        <f>IF('[4]Saisie Resultat'!T62="","",'[4]Saisie Resultat'!T62)</f>
        <v/>
      </c>
      <c r="C63" s="10" t="str">
        <f>IF(ISERROR(VLOOKUP(B63,[4]Inscriptions!A:J,3,FALSE)),"",VLOOKUP(B63,[4]Inscriptions!A:J,3,FALSE))&amp;" "&amp;IF(ISERROR(VLOOKUP(B63,[4]Inscriptions!A:J,4,FALSE)),"",VLOOKUP(B63,[4]Inscriptions!A:J,4,FALSE))</f>
        <v xml:space="preserve"> </v>
      </c>
      <c r="D63" s="10"/>
      <c r="E63" s="11" t="str">
        <f>IF(B63="","",VLOOKUP(B63,[4]Inscriptions!A:J,7,FALSE))</f>
        <v/>
      </c>
      <c r="F63" s="11" t="str">
        <f>IF(B63="","",VLOOKUP(B63,[4]Inscriptions!A:J,8,FALSE))</f>
        <v/>
      </c>
      <c r="G63" s="12" t="str">
        <f>IF(B63="","",VLOOKUP(B63,'[4]Saisie Resultat'!B:H,7,FALSE)-CHOOSE(L63,$M$2,$M$3,$M$4))</f>
        <v/>
      </c>
      <c r="H63" s="13" t="str">
        <f t="shared" si="0"/>
        <v/>
      </c>
      <c r="I63" s="14" t="str">
        <f>IF(B63="","",VLOOKUP(B63,'[4]Saisie Resultat'!K:Q,7,FALSE)-CHOOSE(L63,$M$2,$M$3,$M$4))</f>
        <v/>
      </c>
      <c r="J63" s="13" t="str">
        <f t="shared" si="1"/>
        <v/>
      </c>
      <c r="K63" s="13" t="str">
        <f>IF(B63="","",VLOOKUP(B63,'[4]Saisie Resultat'!T:Z,7,FALSE)-CHOOSE(L63,$M$2,$M$3,$M$4))</f>
        <v/>
      </c>
      <c r="L63" s="11" t="str">
        <f>IF(B63="","",VLOOKUP(B63,[4]Inscriptions!A:K,11,FALSE))</f>
        <v/>
      </c>
    </row>
    <row r="64" spans="1:12" ht="22.5" hidden="1" customHeight="1">
      <c r="A64" s="8">
        <v>61</v>
      </c>
      <c r="B64" s="9" t="str">
        <f>IF('[4]Saisie Resultat'!T63="","",'[4]Saisie Resultat'!T63)</f>
        <v/>
      </c>
      <c r="C64" s="10" t="str">
        <f>IF(ISERROR(VLOOKUP(B64,[4]Inscriptions!A:J,3,FALSE)),"",VLOOKUP(B64,[4]Inscriptions!A:J,3,FALSE))&amp;" "&amp;IF(ISERROR(VLOOKUP(B64,[4]Inscriptions!A:J,4,FALSE)),"",VLOOKUP(B64,[4]Inscriptions!A:J,4,FALSE))</f>
        <v xml:space="preserve"> </v>
      </c>
      <c r="D64" s="10"/>
      <c r="E64" s="11" t="str">
        <f>IF(B64="","",VLOOKUP(B64,[4]Inscriptions!A:J,7,FALSE))</f>
        <v/>
      </c>
      <c r="F64" s="11" t="str">
        <f>IF(B64="","",VLOOKUP(B64,[4]Inscriptions!A:J,8,FALSE))</f>
        <v/>
      </c>
      <c r="G64" s="12" t="str">
        <f>IF(B64="","",VLOOKUP(B64,'[4]Saisie Resultat'!B:H,7,FALSE)-CHOOSE(L64,$M$2,$M$3,$M$4))</f>
        <v/>
      </c>
      <c r="H64" s="13" t="str">
        <f t="shared" si="0"/>
        <v/>
      </c>
      <c r="I64" s="14" t="str">
        <f>IF(B64="","",VLOOKUP(B64,'[4]Saisie Resultat'!K:Q,7,FALSE)-CHOOSE(L64,$M$2,$M$3,$M$4))</f>
        <v/>
      </c>
      <c r="J64" s="13" t="str">
        <f t="shared" si="1"/>
        <v/>
      </c>
      <c r="K64" s="13" t="str">
        <f>IF(B64="","",VLOOKUP(B64,'[4]Saisie Resultat'!T:Z,7,FALSE)-CHOOSE(L64,$M$2,$M$3,$M$4))</f>
        <v/>
      </c>
      <c r="L64" s="11" t="str">
        <f>IF(B64="","",VLOOKUP(B64,[4]Inscriptions!A:K,11,FALSE))</f>
        <v/>
      </c>
    </row>
    <row r="65" spans="1:12" ht="22.5" hidden="1" customHeight="1">
      <c r="A65" s="8">
        <v>62</v>
      </c>
      <c r="B65" s="9" t="str">
        <f>IF('[4]Saisie Resultat'!T64="","",'[4]Saisie Resultat'!T64)</f>
        <v/>
      </c>
      <c r="C65" s="10" t="str">
        <f>IF(ISERROR(VLOOKUP(B65,[4]Inscriptions!A:J,3,FALSE)),"",VLOOKUP(B65,[4]Inscriptions!A:J,3,FALSE))&amp;" "&amp;IF(ISERROR(VLOOKUP(B65,[4]Inscriptions!A:J,4,FALSE)),"",VLOOKUP(B65,[4]Inscriptions!A:J,4,FALSE))</f>
        <v xml:space="preserve"> </v>
      </c>
      <c r="D65" s="10"/>
      <c r="E65" s="11" t="str">
        <f>IF(B65="","",VLOOKUP(B65,[4]Inscriptions!A:J,7,FALSE))</f>
        <v/>
      </c>
      <c r="F65" s="11" t="str">
        <f>IF(B65="","",VLOOKUP(B65,[4]Inscriptions!A:J,8,FALSE))</f>
        <v/>
      </c>
      <c r="G65" s="12" t="str">
        <f>IF(B65="","",VLOOKUP(B65,'[4]Saisie Resultat'!B:H,7,FALSE)-CHOOSE(L65,$M$2,$M$3,$M$4))</f>
        <v/>
      </c>
      <c r="H65" s="13" t="str">
        <f t="shared" si="0"/>
        <v/>
      </c>
      <c r="I65" s="14" t="str">
        <f>IF(B65="","",VLOOKUP(B65,'[4]Saisie Resultat'!K:Q,7,FALSE)-CHOOSE(L65,$M$2,$M$3,$M$4))</f>
        <v/>
      </c>
      <c r="J65" s="13" t="str">
        <f t="shared" si="1"/>
        <v/>
      </c>
      <c r="K65" s="13" t="str">
        <f>IF(B65="","",VLOOKUP(B65,'[4]Saisie Resultat'!T:Z,7,FALSE)-CHOOSE(L65,$M$2,$M$3,$M$4))</f>
        <v/>
      </c>
      <c r="L65" s="11" t="str">
        <f>IF(B65="","",VLOOKUP(B65,[4]Inscriptions!A:K,11,FALSE))</f>
        <v/>
      </c>
    </row>
    <row r="66" spans="1:12" ht="22.5" hidden="1" customHeight="1">
      <c r="A66" s="8">
        <v>63</v>
      </c>
      <c r="B66" s="9" t="str">
        <f>IF('[4]Saisie Resultat'!T65="","",'[4]Saisie Resultat'!T65)</f>
        <v/>
      </c>
      <c r="C66" s="10" t="str">
        <f>IF(ISERROR(VLOOKUP(B66,[4]Inscriptions!A:J,3,FALSE)),"",VLOOKUP(B66,[4]Inscriptions!A:J,3,FALSE))&amp;" "&amp;IF(ISERROR(VLOOKUP(B66,[4]Inscriptions!A:J,4,FALSE)),"",VLOOKUP(B66,[4]Inscriptions!A:J,4,FALSE))</f>
        <v xml:space="preserve"> </v>
      </c>
      <c r="D66" s="10"/>
      <c r="E66" s="11" t="str">
        <f>IF(B66="","",VLOOKUP(B66,[4]Inscriptions!A:J,7,FALSE))</f>
        <v/>
      </c>
      <c r="F66" s="11" t="str">
        <f>IF(B66="","",VLOOKUP(B66,[4]Inscriptions!A:J,8,FALSE))</f>
        <v/>
      </c>
      <c r="G66" s="12" t="str">
        <f>IF(B66="","",VLOOKUP(B66,'[4]Saisie Resultat'!B:H,7,FALSE)-CHOOSE(L66,$M$2,$M$3,$M$4))</f>
        <v/>
      </c>
      <c r="H66" s="13" t="str">
        <f t="shared" si="0"/>
        <v/>
      </c>
      <c r="I66" s="14" t="str">
        <f>IF(B66="","",VLOOKUP(B66,'[4]Saisie Resultat'!K:Q,7,FALSE)-CHOOSE(L66,$M$2,$M$3,$M$4))</f>
        <v/>
      </c>
      <c r="J66" s="13" t="str">
        <f t="shared" si="1"/>
        <v/>
      </c>
      <c r="K66" s="13" t="str">
        <f>IF(B66="","",VLOOKUP(B66,'[4]Saisie Resultat'!T:Z,7,FALSE)-CHOOSE(L66,$M$2,$M$3,$M$4))</f>
        <v/>
      </c>
      <c r="L66" s="11" t="str">
        <f>IF(B66="","",VLOOKUP(B66,[4]Inscriptions!A:K,11,FALSE))</f>
        <v/>
      </c>
    </row>
    <row r="67" spans="1:12" ht="22.5" hidden="1" customHeight="1">
      <c r="A67" s="8">
        <v>64</v>
      </c>
      <c r="B67" s="9" t="str">
        <f>IF('[4]Saisie Resultat'!T66="","",'[4]Saisie Resultat'!T66)</f>
        <v/>
      </c>
      <c r="C67" s="10" t="str">
        <f>IF(ISERROR(VLOOKUP(B67,[4]Inscriptions!A:J,3,FALSE)),"",VLOOKUP(B67,[4]Inscriptions!A:J,3,FALSE))&amp;" "&amp;IF(ISERROR(VLOOKUP(B67,[4]Inscriptions!A:J,4,FALSE)),"",VLOOKUP(B67,[4]Inscriptions!A:J,4,FALSE))</f>
        <v xml:space="preserve"> </v>
      </c>
      <c r="D67" s="10"/>
      <c r="E67" s="11" t="str">
        <f>IF(B67="","",VLOOKUP(B67,[4]Inscriptions!A:J,7,FALSE))</f>
        <v/>
      </c>
      <c r="F67" s="11" t="str">
        <f>IF(B67="","",VLOOKUP(B67,[4]Inscriptions!A:J,8,FALSE))</f>
        <v/>
      </c>
      <c r="G67" s="12" t="str">
        <f>IF(B67="","",VLOOKUP(B67,'[4]Saisie Resultat'!B:H,7,FALSE)-CHOOSE(L67,$M$2,$M$3,$M$4))</f>
        <v/>
      </c>
      <c r="H67" s="13" t="str">
        <f t="shared" si="0"/>
        <v/>
      </c>
      <c r="I67" s="14" t="str">
        <f>IF(B67="","",VLOOKUP(B67,'[4]Saisie Resultat'!K:Q,7,FALSE)-CHOOSE(L67,$M$2,$M$3,$M$4))</f>
        <v/>
      </c>
      <c r="J67" s="13" t="str">
        <f t="shared" si="1"/>
        <v/>
      </c>
      <c r="K67" s="13" t="str">
        <f>IF(B67="","",VLOOKUP(B67,'[4]Saisie Resultat'!T:Z,7,FALSE)-CHOOSE(L67,$M$2,$M$3,$M$4))</f>
        <v/>
      </c>
      <c r="L67" s="11" t="str">
        <f>IF(B67="","",VLOOKUP(B67,[4]Inscriptions!A:K,11,FALSE))</f>
        <v/>
      </c>
    </row>
    <row r="68" spans="1:12" ht="22.5" hidden="1" customHeight="1">
      <c r="A68" s="8">
        <v>65</v>
      </c>
      <c r="B68" s="9" t="str">
        <f>IF('[4]Saisie Resultat'!T67="","",'[4]Saisie Resultat'!T67)</f>
        <v/>
      </c>
      <c r="C68" s="10" t="str">
        <f>IF(ISERROR(VLOOKUP(B68,[4]Inscriptions!A:J,3,FALSE)),"",VLOOKUP(B68,[4]Inscriptions!A:J,3,FALSE))&amp;" "&amp;IF(ISERROR(VLOOKUP(B68,[4]Inscriptions!A:J,4,FALSE)),"",VLOOKUP(B68,[4]Inscriptions!A:J,4,FALSE))</f>
        <v xml:space="preserve"> </v>
      </c>
      <c r="D68" s="10"/>
      <c r="E68" s="11" t="str">
        <f>IF(B68="","",VLOOKUP(B68,[4]Inscriptions!A:J,7,FALSE))</f>
        <v/>
      </c>
      <c r="F68" s="11" t="str">
        <f>IF(B68="","",VLOOKUP(B68,[4]Inscriptions!A:J,8,FALSE))</f>
        <v/>
      </c>
      <c r="G68" s="12" t="str">
        <f>IF(B68="","",VLOOKUP(B68,'[4]Saisie Resultat'!B:H,7,FALSE)-CHOOSE(L68,$M$2,$M$3,$M$4))</f>
        <v/>
      </c>
      <c r="H68" s="13" t="str">
        <f t="shared" ref="H68:H131" si="2">IF(ISERROR(I68-G68),"",I68-G68)</f>
        <v/>
      </c>
      <c r="I68" s="14" t="str">
        <f>IF(B68="","",VLOOKUP(B68,'[4]Saisie Resultat'!K:Q,7,FALSE)-CHOOSE(L68,$M$2,$M$3,$M$4))</f>
        <v/>
      </c>
      <c r="J68" s="13" t="str">
        <f t="shared" ref="J68:J131" si="3">IF(ISERROR(K68-I68),"",K68-I68)</f>
        <v/>
      </c>
      <c r="K68" s="13" t="str">
        <f>IF(B68="","",VLOOKUP(B68,'[4]Saisie Resultat'!T:Z,7,FALSE)-CHOOSE(L68,$M$2,$M$3,$M$4))</f>
        <v/>
      </c>
      <c r="L68" s="11" t="str">
        <f>IF(B68="","",VLOOKUP(B68,[4]Inscriptions!A:K,11,FALSE))</f>
        <v/>
      </c>
    </row>
    <row r="69" spans="1:12" ht="22.5" hidden="1" customHeight="1">
      <c r="A69" s="8">
        <v>66</v>
      </c>
      <c r="B69" s="9" t="str">
        <f>IF('[4]Saisie Resultat'!T68="","",'[4]Saisie Resultat'!T68)</f>
        <v/>
      </c>
      <c r="C69" s="10" t="str">
        <f>IF(ISERROR(VLOOKUP(B69,[4]Inscriptions!A:J,3,FALSE)),"",VLOOKUP(B69,[4]Inscriptions!A:J,3,FALSE))&amp;" "&amp;IF(ISERROR(VLOOKUP(B69,[4]Inscriptions!A:J,4,FALSE)),"",VLOOKUP(B69,[4]Inscriptions!A:J,4,FALSE))</f>
        <v xml:space="preserve"> </v>
      </c>
      <c r="D69" s="10"/>
      <c r="E69" s="11" t="str">
        <f>IF(B69="","",VLOOKUP(B69,[4]Inscriptions!A:J,7,FALSE))</f>
        <v/>
      </c>
      <c r="F69" s="11" t="str">
        <f>IF(B69="","",VLOOKUP(B69,[4]Inscriptions!A:J,8,FALSE))</f>
        <v/>
      </c>
      <c r="G69" s="12" t="str">
        <f>IF(B69="","",VLOOKUP(B69,'[4]Saisie Resultat'!B:H,7,FALSE)-CHOOSE(L69,$M$2,$M$3,$M$4))</f>
        <v/>
      </c>
      <c r="H69" s="13" t="str">
        <f t="shared" si="2"/>
        <v/>
      </c>
      <c r="I69" s="14" t="str">
        <f>IF(B69="","",VLOOKUP(B69,'[4]Saisie Resultat'!K:Q,7,FALSE)-CHOOSE(L69,$M$2,$M$3,$M$4))</f>
        <v/>
      </c>
      <c r="J69" s="13" t="str">
        <f t="shared" si="3"/>
        <v/>
      </c>
      <c r="K69" s="13" t="str">
        <f>IF(B69="","",VLOOKUP(B69,'[4]Saisie Resultat'!T:Z,7,FALSE)-CHOOSE(L69,$M$2,$M$3,$M$4))</f>
        <v/>
      </c>
      <c r="L69" s="11" t="str">
        <f>IF(B69="","",VLOOKUP(B69,[4]Inscriptions!A:K,11,FALSE))</f>
        <v/>
      </c>
    </row>
    <row r="70" spans="1:12" ht="22.5" hidden="1" customHeight="1">
      <c r="A70" s="8">
        <v>67</v>
      </c>
      <c r="B70" s="9" t="str">
        <f>IF('[4]Saisie Resultat'!T69="","",'[4]Saisie Resultat'!T69)</f>
        <v/>
      </c>
      <c r="C70" s="10" t="str">
        <f>IF(ISERROR(VLOOKUP(B70,[4]Inscriptions!A:J,3,FALSE)),"",VLOOKUP(B70,[4]Inscriptions!A:J,3,FALSE))&amp;" "&amp;IF(ISERROR(VLOOKUP(B70,[4]Inscriptions!A:J,4,FALSE)),"",VLOOKUP(B70,[4]Inscriptions!A:J,4,FALSE))</f>
        <v xml:space="preserve"> </v>
      </c>
      <c r="D70" s="10"/>
      <c r="E70" s="11" t="str">
        <f>IF(B70="","",VLOOKUP(B70,[4]Inscriptions!A:J,7,FALSE))</f>
        <v/>
      </c>
      <c r="F70" s="11" t="str">
        <f>IF(B70="","",VLOOKUP(B70,[4]Inscriptions!A:J,8,FALSE))</f>
        <v/>
      </c>
      <c r="G70" s="12" t="str">
        <f>IF(B70="","",VLOOKUP(B70,'[4]Saisie Resultat'!B:H,7,FALSE)-CHOOSE(L70,$M$2,$M$3,$M$4))</f>
        <v/>
      </c>
      <c r="H70" s="13" t="str">
        <f t="shared" si="2"/>
        <v/>
      </c>
      <c r="I70" s="14" t="str">
        <f>IF(B70="","",VLOOKUP(B70,'[4]Saisie Resultat'!K:Q,7,FALSE)-CHOOSE(L70,$M$2,$M$3,$M$4))</f>
        <v/>
      </c>
      <c r="J70" s="13" t="str">
        <f t="shared" si="3"/>
        <v/>
      </c>
      <c r="K70" s="13" t="str">
        <f>IF(B70="","",VLOOKUP(B70,'[4]Saisie Resultat'!T:Z,7,FALSE)-CHOOSE(L70,$M$2,$M$3,$M$4))</f>
        <v/>
      </c>
      <c r="L70" s="11" t="str">
        <f>IF(B70="","",VLOOKUP(B70,[4]Inscriptions!A:K,11,FALSE))</f>
        <v/>
      </c>
    </row>
    <row r="71" spans="1:12" ht="22.5" hidden="1" customHeight="1">
      <c r="A71" s="8">
        <v>68</v>
      </c>
      <c r="B71" s="9" t="str">
        <f>IF('[4]Saisie Resultat'!T70="","",'[4]Saisie Resultat'!T70)</f>
        <v/>
      </c>
      <c r="C71" s="10" t="str">
        <f>IF(ISERROR(VLOOKUP(B71,[4]Inscriptions!A:J,3,FALSE)),"",VLOOKUP(B71,[4]Inscriptions!A:J,3,FALSE))&amp;" "&amp;IF(ISERROR(VLOOKUP(B71,[4]Inscriptions!A:J,4,FALSE)),"",VLOOKUP(B71,[4]Inscriptions!A:J,4,FALSE))</f>
        <v xml:space="preserve"> </v>
      </c>
      <c r="D71" s="10"/>
      <c r="E71" s="11" t="str">
        <f>IF(B71="","",VLOOKUP(B71,[4]Inscriptions!A:J,7,FALSE))</f>
        <v/>
      </c>
      <c r="F71" s="11" t="str">
        <f>IF(B71="","",VLOOKUP(B71,[4]Inscriptions!A:J,8,FALSE))</f>
        <v/>
      </c>
      <c r="G71" s="12" t="str">
        <f>IF(B71="","",VLOOKUP(B71,'[4]Saisie Resultat'!B:H,7,FALSE)-CHOOSE(L71,$M$2,$M$3,$M$4))</f>
        <v/>
      </c>
      <c r="H71" s="13" t="str">
        <f t="shared" si="2"/>
        <v/>
      </c>
      <c r="I71" s="14" t="str">
        <f>IF(B71="","",VLOOKUP(B71,'[4]Saisie Resultat'!K:Q,7,FALSE)-CHOOSE(L71,$M$2,$M$3,$M$4))</f>
        <v/>
      </c>
      <c r="J71" s="13" t="str">
        <f t="shared" si="3"/>
        <v/>
      </c>
      <c r="K71" s="13" t="str">
        <f>IF(B71="","",VLOOKUP(B71,'[4]Saisie Resultat'!T:Z,7,FALSE)-CHOOSE(L71,$M$2,$M$3,$M$4))</f>
        <v/>
      </c>
      <c r="L71" s="11" t="str">
        <f>IF(B71="","",VLOOKUP(B71,[4]Inscriptions!A:K,11,FALSE))</f>
        <v/>
      </c>
    </row>
    <row r="72" spans="1:12" ht="22.5" hidden="1" customHeight="1">
      <c r="A72" s="8">
        <v>69</v>
      </c>
      <c r="B72" s="9" t="str">
        <f>IF('[4]Saisie Resultat'!T71="","",'[4]Saisie Resultat'!T71)</f>
        <v/>
      </c>
      <c r="C72" s="10" t="str">
        <f>IF(ISERROR(VLOOKUP(B72,[4]Inscriptions!A:J,3,FALSE)),"",VLOOKUP(B72,[4]Inscriptions!A:J,3,FALSE))&amp;" "&amp;IF(ISERROR(VLOOKUP(B72,[4]Inscriptions!A:J,4,FALSE)),"",VLOOKUP(B72,[4]Inscriptions!A:J,4,FALSE))</f>
        <v xml:space="preserve"> </v>
      </c>
      <c r="D72" s="10"/>
      <c r="E72" s="11" t="str">
        <f>IF(B72="","",VLOOKUP(B72,[4]Inscriptions!A:J,7,FALSE))</f>
        <v/>
      </c>
      <c r="F72" s="11" t="str">
        <f>IF(B72="","",VLOOKUP(B72,[4]Inscriptions!A:J,8,FALSE))</f>
        <v/>
      </c>
      <c r="G72" s="12" t="str">
        <f>IF(B72="","",VLOOKUP(B72,'[4]Saisie Resultat'!B:H,7,FALSE)-CHOOSE(L72,$M$2,$M$3,$M$4))</f>
        <v/>
      </c>
      <c r="H72" s="13" t="str">
        <f t="shared" si="2"/>
        <v/>
      </c>
      <c r="I72" s="14" t="str">
        <f>IF(B72="","",VLOOKUP(B72,'[4]Saisie Resultat'!K:Q,7,FALSE)-CHOOSE(L72,$M$2,$M$3,$M$4))</f>
        <v/>
      </c>
      <c r="J72" s="13" t="str">
        <f t="shared" si="3"/>
        <v/>
      </c>
      <c r="K72" s="13" t="str">
        <f>IF(B72="","",VLOOKUP(B72,'[4]Saisie Resultat'!T:Z,7,FALSE)-CHOOSE(L72,$M$2,$M$3,$M$4))</f>
        <v/>
      </c>
      <c r="L72" s="11" t="str">
        <f>IF(B72="","",VLOOKUP(B72,[4]Inscriptions!A:K,11,FALSE))</f>
        <v/>
      </c>
    </row>
    <row r="73" spans="1:12" ht="22.5" hidden="1" customHeight="1">
      <c r="A73" s="8">
        <v>70</v>
      </c>
      <c r="B73" s="9" t="str">
        <f>IF('[4]Saisie Resultat'!T72="","",'[4]Saisie Resultat'!T72)</f>
        <v/>
      </c>
      <c r="C73" s="10" t="str">
        <f>IF(ISERROR(VLOOKUP(B73,[4]Inscriptions!A:J,3,FALSE)),"",VLOOKUP(B73,[4]Inscriptions!A:J,3,FALSE))&amp;" "&amp;IF(ISERROR(VLOOKUP(B73,[4]Inscriptions!A:J,4,FALSE)),"",VLOOKUP(B73,[4]Inscriptions!A:J,4,FALSE))</f>
        <v xml:space="preserve"> </v>
      </c>
      <c r="D73" s="10"/>
      <c r="E73" s="11" t="str">
        <f>IF(B73="","",VLOOKUP(B73,[4]Inscriptions!A:J,7,FALSE))</f>
        <v/>
      </c>
      <c r="F73" s="11" t="str">
        <f>IF(B73="","",VLOOKUP(B73,[4]Inscriptions!A:J,8,FALSE))</f>
        <v/>
      </c>
      <c r="G73" s="12" t="str">
        <f>IF(B73="","",VLOOKUP(B73,'[4]Saisie Resultat'!B:H,7,FALSE)-CHOOSE(L73,$M$2,$M$3,$M$4))</f>
        <v/>
      </c>
      <c r="H73" s="13" t="str">
        <f t="shared" si="2"/>
        <v/>
      </c>
      <c r="I73" s="14" t="str">
        <f>IF(B73="","",VLOOKUP(B73,'[4]Saisie Resultat'!K:Q,7,FALSE)-CHOOSE(L73,$M$2,$M$3,$M$4))</f>
        <v/>
      </c>
      <c r="J73" s="13" t="str">
        <f t="shared" si="3"/>
        <v/>
      </c>
      <c r="K73" s="13" t="str">
        <f>IF(B73="","",VLOOKUP(B73,'[4]Saisie Resultat'!T:Z,7,FALSE)-CHOOSE(L73,$M$2,$M$3,$M$4))</f>
        <v/>
      </c>
      <c r="L73" s="11" t="str">
        <f>IF(B73="","",VLOOKUP(B73,[4]Inscriptions!A:K,11,FALSE))</f>
        <v/>
      </c>
    </row>
    <row r="74" spans="1:12" ht="22.5" hidden="1" customHeight="1">
      <c r="A74" s="8">
        <v>71</v>
      </c>
      <c r="B74" s="9" t="str">
        <f>IF('[4]Saisie Resultat'!T73="","",'[4]Saisie Resultat'!T73)</f>
        <v/>
      </c>
      <c r="C74" s="10" t="str">
        <f>IF(ISERROR(VLOOKUP(B74,[4]Inscriptions!A:J,3,FALSE)),"",VLOOKUP(B74,[4]Inscriptions!A:J,3,FALSE))&amp;" "&amp;IF(ISERROR(VLOOKUP(B74,[4]Inscriptions!A:J,4,FALSE)),"",VLOOKUP(B74,[4]Inscriptions!A:J,4,FALSE))</f>
        <v xml:space="preserve"> </v>
      </c>
      <c r="D74" s="10"/>
      <c r="E74" s="11" t="str">
        <f>IF(B74="","",VLOOKUP(B74,[4]Inscriptions!A:J,7,FALSE))</f>
        <v/>
      </c>
      <c r="F74" s="11" t="str">
        <f>IF(B74="","",VLOOKUP(B74,[4]Inscriptions!A:J,8,FALSE))</f>
        <v/>
      </c>
      <c r="G74" s="12" t="str">
        <f>IF(B74="","",VLOOKUP(B74,'[4]Saisie Resultat'!B:H,7,FALSE)-CHOOSE(L74,$M$2,$M$3,$M$4))</f>
        <v/>
      </c>
      <c r="H74" s="13" t="str">
        <f t="shared" si="2"/>
        <v/>
      </c>
      <c r="I74" s="14" t="str">
        <f>IF(B74="","",VLOOKUP(B74,'[4]Saisie Resultat'!K:Q,7,FALSE)-CHOOSE(L74,$M$2,$M$3,$M$4))</f>
        <v/>
      </c>
      <c r="J74" s="13" t="str">
        <f t="shared" si="3"/>
        <v/>
      </c>
      <c r="K74" s="13" t="str">
        <f>IF(B74="","",VLOOKUP(B74,'[4]Saisie Resultat'!T:Z,7,FALSE)-CHOOSE(L74,$M$2,$M$3,$M$4))</f>
        <v/>
      </c>
      <c r="L74" s="11" t="str">
        <f>IF(B74="","",VLOOKUP(B74,[4]Inscriptions!A:K,11,FALSE))</f>
        <v/>
      </c>
    </row>
    <row r="75" spans="1:12" ht="22.5" hidden="1" customHeight="1">
      <c r="A75" s="8">
        <v>72</v>
      </c>
      <c r="B75" s="9" t="str">
        <f>IF('[4]Saisie Resultat'!T74="","",'[4]Saisie Resultat'!T74)</f>
        <v/>
      </c>
      <c r="C75" s="10" t="str">
        <f>IF(ISERROR(VLOOKUP(B75,[4]Inscriptions!A:J,3,FALSE)),"",VLOOKUP(B75,[4]Inscriptions!A:J,3,FALSE))&amp;" "&amp;IF(ISERROR(VLOOKUP(B75,[4]Inscriptions!A:J,4,FALSE)),"",VLOOKUP(B75,[4]Inscriptions!A:J,4,FALSE))</f>
        <v xml:space="preserve"> </v>
      </c>
      <c r="D75" s="10"/>
      <c r="E75" s="11" t="str">
        <f>IF(B75="","",VLOOKUP(B75,[4]Inscriptions!A:J,7,FALSE))</f>
        <v/>
      </c>
      <c r="F75" s="11" t="str">
        <f>IF(B75="","",VLOOKUP(B75,[4]Inscriptions!A:J,8,FALSE))</f>
        <v/>
      </c>
      <c r="G75" s="12" t="str">
        <f>IF(B75="","",VLOOKUP(B75,'[4]Saisie Resultat'!B:H,7,FALSE)-CHOOSE(L75,$M$2,$M$3,$M$4))</f>
        <v/>
      </c>
      <c r="H75" s="13" t="str">
        <f t="shared" si="2"/>
        <v/>
      </c>
      <c r="I75" s="14" t="str">
        <f>IF(B75="","",VLOOKUP(B75,'[4]Saisie Resultat'!K:Q,7,FALSE)-CHOOSE(L75,$M$2,$M$3,$M$4))</f>
        <v/>
      </c>
      <c r="J75" s="13" t="str">
        <f t="shared" si="3"/>
        <v/>
      </c>
      <c r="K75" s="13" t="str">
        <f>IF(B75="","",VLOOKUP(B75,'[4]Saisie Resultat'!T:Z,7,FALSE)-CHOOSE(L75,$M$2,$M$3,$M$4))</f>
        <v/>
      </c>
      <c r="L75" s="11" t="str">
        <f>IF(B75="","",VLOOKUP(B75,[4]Inscriptions!A:K,11,FALSE))</f>
        <v/>
      </c>
    </row>
    <row r="76" spans="1:12" ht="22.5" hidden="1" customHeight="1">
      <c r="A76" s="8">
        <v>73</v>
      </c>
      <c r="B76" s="9" t="str">
        <f>IF('[4]Saisie Resultat'!T75="","",'[4]Saisie Resultat'!T75)</f>
        <v/>
      </c>
      <c r="C76" s="10" t="str">
        <f>IF(ISERROR(VLOOKUP(B76,[4]Inscriptions!A:J,3,FALSE)),"",VLOOKUP(B76,[4]Inscriptions!A:J,3,FALSE))&amp;" "&amp;IF(ISERROR(VLOOKUP(B76,[4]Inscriptions!A:J,4,FALSE)),"",VLOOKUP(B76,[4]Inscriptions!A:J,4,FALSE))</f>
        <v xml:space="preserve"> </v>
      </c>
      <c r="D76" s="10"/>
      <c r="E76" s="11" t="str">
        <f>IF(B76="","",VLOOKUP(B76,[4]Inscriptions!A:J,7,FALSE))</f>
        <v/>
      </c>
      <c r="F76" s="11" t="str">
        <f>IF(B76="","",VLOOKUP(B76,[4]Inscriptions!A:J,8,FALSE))</f>
        <v/>
      </c>
      <c r="G76" s="12" t="str">
        <f>IF(B76="","",VLOOKUP(B76,'[4]Saisie Resultat'!B:H,7,FALSE)-CHOOSE(L76,$M$2,$M$3,$M$4))</f>
        <v/>
      </c>
      <c r="H76" s="13" t="str">
        <f t="shared" si="2"/>
        <v/>
      </c>
      <c r="I76" s="14" t="str">
        <f>IF(B76="","",VLOOKUP(B76,'[4]Saisie Resultat'!K:Q,7,FALSE)-CHOOSE(L76,$M$2,$M$3,$M$4))</f>
        <v/>
      </c>
      <c r="J76" s="13" t="str">
        <f t="shared" si="3"/>
        <v/>
      </c>
      <c r="K76" s="13" t="str">
        <f>IF(B76="","",VLOOKUP(B76,'[4]Saisie Resultat'!T:Z,7,FALSE)-CHOOSE(L76,$M$2,$M$3,$M$4))</f>
        <v/>
      </c>
      <c r="L76" s="11" t="str">
        <f>IF(B76="","",VLOOKUP(B76,[4]Inscriptions!A:K,11,FALSE))</f>
        <v/>
      </c>
    </row>
    <row r="77" spans="1:12" ht="22.5" hidden="1" customHeight="1">
      <c r="A77" s="8">
        <v>74</v>
      </c>
      <c r="B77" s="9" t="str">
        <f>IF('[4]Saisie Resultat'!T76="","",'[4]Saisie Resultat'!T76)</f>
        <v/>
      </c>
      <c r="C77" s="10" t="str">
        <f>IF(ISERROR(VLOOKUP(B77,[4]Inscriptions!A:J,3,FALSE)),"",VLOOKUP(B77,[4]Inscriptions!A:J,3,FALSE))&amp;" "&amp;IF(ISERROR(VLOOKUP(B77,[4]Inscriptions!A:J,4,FALSE)),"",VLOOKUP(B77,[4]Inscriptions!A:J,4,FALSE))</f>
        <v xml:space="preserve"> </v>
      </c>
      <c r="D77" s="10"/>
      <c r="E77" s="11" t="str">
        <f>IF(B77="","",VLOOKUP(B77,[4]Inscriptions!A:J,7,FALSE))</f>
        <v/>
      </c>
      <c r="F77" s="11" t="str">
        <f>IF(B77="","",VLOOKUP(B77,[4]Inscriptions!A:J,8,FALSE))</f>
        <v/>
      </c>
      <c r="G77" s="12" t="str">
        <f>IF(B77="","",VLOOKUP(B77,'[4]Saisie Resultat'!B:H,7,FALSE)-CHOOSE(L77,$M$2,$M$3,$M$4))</f>
        <v/>
      </c>
      <c r="H77" s="13" t="str">
        <f t="shared" si="2"/>
        <v/>
      </c>
      <c r="I77" s="14" t="str">
        <f>IF(B77="","",VLOOKUP(B77,'[4]Saisie Resultat'!K:Q,7,FALSE)-CHOOSE(L77,$M$2,$M$3,$M$4))</f>
        <v/>
      </c>
      <c r="J77" s="13" t="str">
        <f t="shared" si="3"/>
        <v/>
      </c>
      <c r="K77" s="13" t="str">
        <f>IF(B77="","",VLOOKUP(B77,'[4]Saisie Resultat'!T:Z,7,FALSE)-CHOOSE(L77,$M$2,$M$3,$M$4))</f>
        <v/>
      </c>
      <c r="L77" s="11" t="str">
        <f>IF(B77="","",VLOOKUP(B77,[4]Inscriptions!A:K,11,FALSE))</f>
        <v/>
      </c>
    </row>
    <row r="78" spans="1:12" ht="22.5" hidden="1" customHeight="1">
      <c r="A78" s="8">
        <v>75</v>
      </c>
      <c r="B78" s="9" t="str">
        <f>IF('[4]Saisie Resultat'!T77="","",'[4]Saisie Resultat'!T77)</f>
        <v/>
      </c>
      <c r="C78" s="10" t="str">
        <f>IF(ISERROR(VLOOKUP(B78,[4]Inscriptions!A:J,3,FALSE)),"",VLOOKUP(B78,[4]Inscriptions!A:J,3,FALSE))&amp;" "&amp;IF(ISERROR(VLOOKUP(B78,[4]Inscriptions!A:J,4,FALSE)),"",VLOOKUP(B78,[4]Inscriptions!A:J,4,FALSE))</f>
        <v xml:space="preserve"> </v>
      </c>
      <c r="D78" s="10"/>
      <c r="E78" s="11" t="str">
        <f>IF(B78="","",VLOOKUP(B78,[4]Inscriptions!A:J,7,FALSE))</f>
        <v/>
      </c>
      <c r="F78" s="11" t="str">
        <f>IF(B78="","",VLOOKUP(B78,[4]Inscriptions!A:J,8,FALSE))</f>
        <v/>
      </c>
      <c r="G78" s="12" t="str">
        <f>IF(B78="","",VLOOKUP(B78,'[4]Saisie Resultat'!B:H,7,FALSE)-CHOOSE(L78,$M$2,$M$3,$M$4))</f>
        <v/>
      </c>
      <c r="H78" s="13" t="str">
        <f t="shared" si="2"/>
        <v/>
      </c>
      <c r="I78" s="14" t="str">
        <f>IF(B78="","",VLOOKUP(B78,'[4]Saisie Resultat'!K:Q,7,FALSE)-CHOOSE(L78,$M$2,$M$3,$M$4))</f>
        <v/>
      </c>
      <c r="J78" s="13" t="str">
        <f t="shared" si="3"/>
        <v/>
      </c>
      <c r="K78" s="13" t="str">
        <f>IF(B78="","",VLOOKUP(B78,'[4]Saisie Resultat'!T:Z,7,FALSE)-CHOOSE(L78,$M$2,$M$3,$M$4))</f>
        <v/>
      </c>
      <c r="L78" s="11" t="str">
        <f>IF(B78="","",VLOOKUP(B78,[4]Inscriptions!A:K,11,FALSE))</f>
        <v/>
      </c>
    </row>
    <row r="79" spans="1:12" ht="22.5" hidden="1" customHeight="1">
      <c r="A79" s="8">
        <v>76</v>
      </c>
      <c r="B79" s="9" t="str">
        <f>IF('[4]Saisie Resultat'!T78="","",'[4]Saisie Resultat'!T78)</f>
        <v/>
      </c>
      <c r="C79" s="10" t="str">
        <f>IF(ISERROR(VLOOKUP(B79,[4]Inscriptions!A:J,3,FALSE)),"",VLOOKUP(B79,[4]Inscriptions!A:J,3,FALSE))&amp;" "&amp;IF(ISERROR(VLOOKUP(B79,[4]Inscriptions!A:J,4,FALSE)),"",VLOOKUP(B79,[4]Inscriptions!A:J,4,FALSE))</f>
        <v xml:space="preserve"> </v>
      </c>
      <c r="D79" s="10"/>
      <c r="E79" s="11" t="str">
        <f>IF(B79="","",VLOOKUP(B79,[4]Inscriptions!A:J,7,FALSE))</f>
        <v/>
      </c>
      <c r="F79" s="11" t="str">
        <f>IF(B79="","",VLOOKUP(B79,[4]Inscriptions!A:J,8,FALSE))</f>
        <v/>
      </c>
      <c r="G79" s="12" t="str">
        <f>IF(B79="","",VLOOKUP(B79,'[4]Saisie Resultat'!B:H,7,FALSE)-CHOOSE(L79,$M$2,$M$3,$M$4))</f>
        <v/>
      </c>
      <c r="H79" s="13" t="str">
        <f t="shared" si="2"/>
        <v/>
      </c>
      <c r="I79" s="14" t="str">
        <f>IF(B79="","",VLOOKUP(B79,'[4]Saisie Resultat'!K:Q,7,FALSE)-CHOOSE(L79,$M$2,$M$3,$M$4))</f>
        <v/>
      </c>
      <c r="J79" s="13" t="str">
        <f t="shared" si="3"/>
        <v/>
      </c>
      <c r="K79" s="13" t="str">
        <f>IF(B79="","",VLOOKUP(B79,'[4]Saisie Resultat'!T:Z,7,FALSE)-CHOOSE(L79,$M$2,$M$3,$M$4))</f>
        <v/>
      </c>
      <c r="L79" s="11" t="str">
        <f>IF(B79="","",VLOOKUP(B79,[4]Inscriptions!A:K,11,FALSE))</f>
        <v/>
      </c>
    </row>
    <row r="80" spans="1:12" ht="22.5" hidden="1" customHeight="1">
      <c r="A80" s="8">
        <v>77</v>
      </c>
      <c r="B80" s="9" t="str">
        <f>IF('[4]Saisie Resultat'!T79="","",'[4]Saisie Resultat'!T79)</f>
        <v/>
      </c>
      <c r="C80" s="10" t="str">
        <f>IF(ISERROR(VLOOKUP(B80,[4]Inscriptions!A:J,3,FALSE)),"",VLOOKUP(B80,[4]Inscriptions!A:J,3,FALSE))&amp;" "&amp;IF(ISERROR(VLOOKUP(B80,[4]Inscriptions!A:J,4,FALSE)),"",VLOOKUP(B80,[4]Inscriptions!A:J,4,FALSE))</f>
        <v xml:space="preserve"> </v>
      </c>
      <c r="D80" s="10"/>
      <c r="E80" s="11" t="str">
        <f>IF(B80="","",VLOOKUP(B80,[4]Inscriptions!A:J,7,FALSE))</f>
        <v/>
      </c>
      <c r="F80" s="11" t="str">
        <f>IF(B80="","",VLOOKUP(B80,[4]Inscriptions!A:J,8,FALSE))</f>
        <v/>
      </c>
      <c r="G80" s="12" t="str">
        <f>IF(B80="","",VLOOKUP(B80,'[4]Saisie Resultat'!B:H,7,FALSE)-CHOOSE(L80,$M$2,$M$3,$M$4))</f>
        <v/>
      </c>
      <c r="H80" s="13" t="str">
        <f t="shared" si="2"/>
        <v/>
      </c>
      <c r="I80" s="14" t="str">
        <f>IF(B80="","",VLOOKUP(B80,'[4]Saisie Resultat'!K:Q,7,FALSE)-CHOOSE(L80,$M$2,$M$3,$M$4))</f>
        <v/>
      </c>
      <c r="J80" s="13" t="str">
        <f t="shared" si="3"/>
        <v/>
      </c>
      <c r="K80" s="13" t="str">
        <f>IF(B80="","",VLOOKUP(B80,'[4]Saisie Resultat'!T:Z,7,FALSE)-CHOOSE(L80,$M$2,$M$3,$M$4))</f>
        <v/>
      </c>
      <c r="L80" s="11" t="str">
        <f>IF(B80="","",VLOOKUP(B80,[4]Inscriptions!A:K,11,FALSE))</f>
        <v/>
      </c>
    </row>
    <row r="81" spans="1:12" ht="22.5" hidden="1" customHeight="1">
      <c r="A81" s="8">
        <v>78</v>
      </c>
      <c r="B81" s="9" t="str">
        <f>IF('[4]Saisie Resultat'!T80="","",'[4]Saisie Resultat'!T80)</f>
        <v/>
      </c>
      <c r="C81" s="10" t="str">
        <f>IF(ISERROR(VLOOKUP(B81,[4]Inscriptions!A:J,3,FALSE)),"",VLOOKUP(B81,[4]Inscriptions!A:J,3,FALSE))&amp;" "&amp;IF(ISERROR(VLOOKUP(B81,[4]Inscriptions!A:J,4,FALSE)),"",VLOOKUP(B81,[4]Inscriptions!A:J,4,FALSE))</f>
        <v xml:space="preserve"> </v>
      </c>
      <c r="D81" s="10"/>
      <c r="E81" s="11" t="str">
        <f>IF(B81="","",VLOOKUP(B81,[4]Inscriptions!A:J,7,FALSE))</f>
        <v/>
      </c>
      <c r="F81" s="11" t="str">
        <f>IF(B81="","",VLOOKUP(B81,[4]Inscriptions!A:J,8,FALSE))</f>
        <v/>
      </c>
      <c r="G81" s="12" t="str">
        <f>IF(B81="","",VLOOKUP(B81,'[4]Saisie Resultat'!B:H,7,FALSE)-CHOOSE(L81,$M$2,$M$3,$M$4))</f>
        <v/>
      </c>
      <c r="H81" s="13" t="str">
        <f t="shared" si="2"/>
        <v/>
      </c>
      <c r="I81" s="14" t="str">
        <f>IF(B81="","",VLOOKUP(B81,'[4]Saisie Resultat'!K:Q,7,FALSE)-CHOOSE(L81,$M$2,$M$3,$M$4))</f>
        <v/>
      </c>
      <c r="J81" s="13" t="str">
        <f t="shared" si="3"/>
        <v/>
      </c>
      <c r="K81" s="13" t="str">
        <f>IF(B81="","",VLOOKUP(B81,'[4]Saisie Resultat'!T:Z,7,FALSE)-CHOOSE(L81,$M$2,$M$3,$M$4))</f>
        <v/>
      </c>
      <c r="L81" s="11" t="str">
        <f>IF(B81="","",VLOOKUP(B81,[4]Inscriptions!A:K,11,FALSE))</f>
        <v/>
      </c>
    </row>
    <row r="82" spans="1:12" ht="22.5" hidden="1" customHeight="1">
      <c r="A82" s="8">
        <v>79</v>
      </c>
      <c r="B82" s="9" t="str">
        <f>IF('[4]Saisie Resultat'!T81="","",'[4]Saisie Resultat'!T81)</f>
        <v/>
      </c>
      <c r="C82" s="10" t="str">
        <f>IF(ISERROR(VLOOKUP(B82,[4]Inscriptions!A:J,3,FALSE)),"",VLOOKUP(B82,[4]Inscriptions!A:J,3,FALSE))&amp;" "&amp;IF(ISERROR(VLOOKUP(B82,[4]Inscriptions!A:J,4,FALSE)),"",VLOOKUP(B82,[4]Inscriptions!A:J,4,FALSE))</f>
        <v xml:space="preserve"> </v>
      </c>
      <c r="D82" s="10"/>
      <c r="E82" s="11" t="str">
        <f>IF(B82="","",VLOOKUP(B82,[4]Inscriptions!A:J,7,FALSE))</f>
        <v/>
      </c>
      <c r="F82" s="11" t="str">
        <f>IF(B82="","",VLOOKUP(B82,[4]Inscriptions!A:J,8,FALSE))</f>
        <v/>
      </c>
      <c r="G82" s="12" t="str">
        <f>IF(B82="","",VLOOKUP(B82,'[4]Saisie Resultat'!B:H,7,FALSE)-CHOOSE(L82,$M$2,$M$3,$M$4))</f>
        <v/>
      </c>
      <c r="H82" s="13" t="str">
        <f t="shared" si="2"/>
        <v/>
      </c>
      <c r="I82" s="14" t="str">
        <f>IF(B82="","",VLOOKUP(B82,'[4]Saisie Resultat'!K:Q,7,FALSE)-CHOOSE(L82,$M$2,$M$3,$M$4))</f>
        <v/>
      </c>
      <c r="J82" s="13" t="str">
        <f t="shared" si="3"/>
        <v/>
      </c>
      <c r="K82" s="13" t="str">
        <f>IF(B82="","",VLOOKUP(B82,'[4]Saisie Resultat'!T:Z,7,FALSE)-CHOOSE(L82,$M$2,$M$3,$M$4))</f>
        <v/>
      </c>
      <c r="L82" s="11" t="str">
        <f>IF(B82="","",VLOOKUP(B82,[4]Inscriptions!A:K,11,FALSE))</f>
        <v/>
      </c>
    </row>
    <row r="83" spans="1:12" ht="22.5" hidden="1" customHeight="1">
      <c r="A83" s="8">
        <v>80</v>
      </c>
      <c r="B83" s="9" t="str">
        <f>IF('[4]Saisie Resultat'!T82="","",'[4]Saisie Resultat'!T82)</f>
        <v/>
      </c>
      <c r="C83" s="10" t="str">
        <f>IF(ISERROR(VLOOKUP(B83,[4]Inscriptions!A:J,3,FALSE)),"",VLOOKUP(B83,[4]Inscriptions!A:J,3,FALSE))&amp;" "&amp;IF(ISERROR(VLOOKUP(B83,[4]Inscriptions!A:J,4,FALSE)),"",VLOOKUP(B83,[4]Inscriptions!A:J,4,FALSE))</f>
        <v xml:space="preserve"> </v>
      </c>
      <c r="D83" s="10"/>
      <c r="E83" s="11" t="str">
        <f>IF(B83="","",VLOOKUP(B83,[4]Inscriptions!A:J,7,FALSE))</f>
        <v/>
      </c>
      <c r="F83" s="11" t="str">
        <f>IF(B83="","",VLOOKUP(B83,[4]Inscriptions!A:J,8,FALSE))</f>
        <v/>
      </c>
      <c r="G83" s="12" t="str">
        <f>IF(B83="","",VLOOKUP(B83,'[4]Saisie Resultat'!B:H,7,FALSE)-CHOOSE(L83,$M$2,$M$3,$M$4))</f>
        <v/>
      </c>
      <c r="H83" s="13" t="str">
        <f t="shared" si="2"/>
        <v/>
      </c>
      <c r="I83" s="14" t="str">
        <f>IF(B83="","",VLOOKUP(B83,'[4]Saisie Resultat'!K:Q,7,FALSE)-CHOOSE(L83,$M$2,$M$3,$M$4))</f>
        <v/>
      </c>
      <c r="J83" s="13" t="str">
        <f t="shared" si="3"/>
        <v/>
      </c>
      <c r="K83" s="13" t="str">
        <f>IF(B83="","",VLOOKUP(B83,'[4]Saisie Resultat'!T:Z,7,FALSE)-CHOOSE(L83,$M$2,$M$3,$M$4))</f>
        <v/>
      </c>
      <c r="L83" s="11" t="str">
        <f>IF(B83="","",VLOOKUP(B83,[4]Inscriptions!A:K,11,FALSE))</f>
        <v/>
      </c>
    </row>
    <row r="84" spans="1:12" ht="22.5" hidden="1" customHeight="1">
      <c r="A84" s="8">
        <v>81</v>
      </c>
      <c r="B84" s="9" t="str">
        <f>IF('[4]Saisie Resultat'!T83="","",'[4]Saisie Resultat'!T83)</f>
        <v/>
      </c>
      <c r="C84" s="10" t="str">
        <f>IF(ISERROR(VLOOKUP(B84,[4]Inscriptions!A:J,3,FALSE)),"",VLOOKUP(B84,[4]Inscriptions!A:J,3,FALSE))&amp;" "&amp;IF(ISERROR(VLOOKUP(B84,[4]Inscriptions!A:J,4,FALSE)),"",VLOOKUP(B84,[4]Inscriptions!A:J,4,FALSE))</f>
        <v xml:space="preserve"> </v>
      </c>
      <c r="D84" s="10"/>
      <c r="E84" s="11" t="str">
        <f>IF(B84="","",VLOOKUP(B84,[4]Inscriptions!A:J,7,FALSE))</f>
        <v/>
      </c>
      <c r="F84" s="11" t="str">
        <f>IF(B84="","",VLOOKUP(B84,[4]Inscriptions!A:J,8,FALSE))</f>
        <v/>
      </c>
      <c r="G84" s="12" t="str">
        <f>IF(B84="","",VLOOKUP(B84,'[4]Saisie Resultat'!B:H,7,FALSE)-CHOOSE(L84,$M$2,$M$3,$M$4))</f>
        <v/>
      </c>
      <c r="H84" s="13" t="str">
        <f t="shared" si="2"/>
        <v/>
      </c>
      <c r="I84" s="14" t="str">
        <f>IF(B84="","",VLOOKUP(B84,'[4]Saisie Resultat'!K:Q,7,FALSE)-CHOOSE(L84,$M$2,$M$3,$M$4))</f>
        <v/>
      </c>
      <c r="J84" s="13" t="str">
        <f t="shared" si="3"/>
        <v/>
      </c>
      <c r="K84" s="13" t="str">
        <f>IF(B84="","",VLOOKUP(B84,'[4]Saisie Resultat'!T:Z,7,FALSE)-CHOOSE(L84,$M$2,$M$3,$M$4))</f>
        <v/>
      </c>
      <c r="L84" s="11" t="str">
        <f>IF(B84="","",VLOOKUP(B84,[4]Inscriptions!A:K,11,FALSE))</f>
        <v/>
      </c>
    </row>
    <row r="85" spans="1:12" ht="22.5" hidden="1" customHeight="1">
      <c r="A85" s="8">
        <v>82</v>
      </c>
      <c r="B85" s="9" t="str">
        <f>IF('[4]Saisie Resultat'!T84="","",'[4]Saisie Resultat'!T84)</f>
        <v/>
      </c>
      <c r="C85" s="10" t="str">
        <f>IF(ISERROR(VLOOKUP(B85,[4]Inscriptions!A:J,3,FALSE)),"",VLOOKUP(B85,[4]Inscriptions!A:J,3,FALSE))&amp;" "&amp;IF(ISERROR(VLOOKUP(B85,[4]Inscriptions!A:J,4,FALSE)),"",VLOOKUP(B85,[4]Inscriptions!A:J,4,FALSE))</f>
        <v xml:space="preserve"> </v>
      </c>
      <c r="D85" s="10"/>
      <c r="E85" s="11" t="str">
        <f>IF(B85="","",VLOOKUP(B85,[4]Inscriptions!A:J,7,FALSE))</f>
        <v/>
      </c>
      <c r="F85" s="11" t="str">
        <f>IF(B85="","",VLOOKUP(B85,[4]Inscriptions!A:J,8,FALSE))</f>
        <v/>
      </c>
      <c r="G85" s="12" t="str">
        <f>IF(B85="","",VLOOKUP(B85,'[4]Saisie Resultat'!B:H,7,FALSE)-CHOOSE(L85,$M$2,$M$3,$M$4))</f>
        <v/>
      </c>
      <c r="H85" s="13" t="str">
        <f t="shared" si="2"/>
        <v/>
      </c>
      <c r="I85" s="14" t="str">
        <f>IF(B85="","",VLOOKUP(B85,'[4]Saisie Resultat'!K:Q,7,FALSE)-CHOOSE(L85,$M$2,$M$3,$M$4))</f>
        <v/>
      </c>
      <c r="J85" s="13" t="str">
        <f t="shared" si="3"/>
        <v/>
      </c>
      <c r="K85" s="13" t="str">
        <f>IF(B85="","",VLOOKUP(B85,'[4]Saisie Resultat'!T:Z,7,FALSE)-CHOOSE(L85,$M$2,$M$3,$M$4))</f>
        <v/>
      </c>
      <c r="L85" s="11" t="str">
        <f>IF(B85="","",VLOOKUP(B85,[4]Inscriptions!A:K,11,FALSE))</f>
        <v/>
      </c>
    </row>
    <row r="86" spans="1:12" ht="22.5" hidden="1" customHeight="1">
      <c r="A86" s="8">
        <v>83</v>
      </c>
      <c r="B86" s="9" t="str">
        <f>IF('[4]Saisie Resultat'!T85="","",'[4]Saisie Resultat'!T85)</f>
        <v/>
      </c>
      <c r="C86" s="10" t="str">
        <f>IF(ISERROR(VLOOKUP(B86,[4]Inscriptions!A:J,3,FALSE)),"",VLOOKUP(B86,[4]Inscriptions!A:J,3,FALSE))&amp;" "&amp;IF(ISERROR(VLOOKUP(B86,[4]Inscriptions!A:J,4,FALSE)),"",VLOOKUP(B86,[4]Inscriptions!A:J,4,FALSE))</f>
        <v xml:space="preserve"> </v>
      </c>
      <c r="D86" s="10"/>
      <c r="E86" s="11" t="str">
        <f>IF(B86="","",VLOOKUP(B86,[4]Inscriptions!A:J,7,FALSE))</f>
        <v/>
      </c>
      <c r="F86" s="11" t="str">
        <f>IF(B86="","",VLOOKUP(B86,[4]Inscriptions!A:J,8,FALSE))</f>
        <v/>
      </c>
      <c r="G86" s="12" t="str">
        <f>IF(B86="","",VLOOKUP(B86,'[4]Saisie Resultat'!B:H,7,FALSE)-CHOOSE(L86,$M$2,$M$3,$M$4))</f>
        <v/>
      </c>
      <c r="H86" s="13" t="str">
        <f t="shared" si="2"/>
        <v/>
      </c>
      <c r="I86" s="14" t="str">
        <f>IF(B86="","",VLOOKUP(B86,'[4]Saisie Resultat'!K:Q,7,FALSE)-CHOOSE(L86,$M$2,$M$3,$M$4))</f>
        <v/>
      </c>
      <c r="J86" s="13" t="str">
        <f t="shared" si="3"/>
        <v/>
      </c>
      <c r="K86" s="13" t="str">
        <f>IF(B86="","",VLOOKUP(B86,'[4]Saisie Resultat'!T:Z,7,FALSE)-CHOOSE(L86,$M$2,$M$3,$M$4))</f>
        <v/>
      </c>
      <c r="L86" s="11" t="str">
        <f>IF(B86="","",VLOOKUP(B86,[4]Inscriptions!A:K,11,FALSE))</f>
        <v/>
      </c>
    </row>
    <row r="87" spans="1:12" ht="22.5" hidden="1" customHeight="1">
      <c r="A87" s="8">
        <v>84</v>
      </c>
      <c r="B87" s="9" t="str">
        <f>IF('[4]Saisie Resultat'!T86="","",'[4]Saisie Resultat'!T86)</f>
        <v/>
      </c>
      <c r="C87" s="10" t="str">
        <f>IF(ISERROR(VLOOKUP(B87,[4]Inscriptions!A:J,3,FALSE)),"",VLOOKUP(B87,[4]Inscriptions!A:J,3,FALSE))&amp;" "&amp;IF(ISERROR(VLOOKUP(B87,[4]Inscriptions!A:J,4,FALSE)),"",VLOOKUP(B87,[4]Inscriptions!A:J,4,FALSE))</f>
        <v xml:space="preserve"> </v>
      </c>
      <c r="D87" s="10"/>
      <c r="E87" s="11" t="str">
        <f>IF(B87="","",VLOOKUP(B87,[4]Inscriptions!A:J,7,FALSE))</f>
        <v/>
      </c>
      <c r="F87" s="11" t="str">
        <f>IF(B87="","",VLOOKUP(B87,[4]Inscriptions!A:J,8,FALSE))</f>
        <v/>
      </c>
      <c r="G87" s="12" t="str">
        <f>IF(B87="","",VLOOKUP(B87,'[4]Saisie Resultat'!B:H,7,FALSE)-CHOOSE(L87,$M$2,$M$3,$M$4))</f>
        <v/>
      </c>
      <c r="H87" s="13" t="str">
        <f t="shared" si="2"/>
        <v/>
      </c>
      <c r="I87" s="14" t="str">
        <f>IF(B87="","",VLOOKUP(B87,'[4]Saisie Resultat'!K:Q,7,FALSE)-CHOOSE(L87,$M$2,$M$3,$M$4))</f>
        <v/>
      </c>
      <c r="J87" s="13" t="str">
        <f t="shared" si="3"/>
        <v/>
      </c>
      <c r="K87" s="13" t="str">
        <f>IF(B87="","",VLOOKUP(B87,'[4]Saisie Resultat'!T:Z,7,FALSE)-CHOOSE(L87,$M$2,$M$3,$M$4))</f>
        <v/>
      </c>
      <c r="L87" s="11" t="str">
        <f>IF(B87="","",VLOOKUP(B87,[4]Inscriptions!A:K,11,FALSE))</f>
        <v/>
      </c>
    </row>
    <row r="88" spans="1:12" ht="22.5" hidden="1" customHeight="1">
      <c r="A88" s="8">
        <v>85</v>
      </c>
      <c r="B88" s="9" t="str">
        <f>IF('[4]Saisie Resultat'!T87="","",'[4]Saisie Resultat'!T87)</f>
        <v/>
      </c>
      <c r="C88" s="10" t="str">
        <f>IF(ISERROR(VLOOKUP(B88,[4]Inscriptions!A:J,3,FALSE)),"",VLOOKUP(B88,[4]Inscriptions!A:J,3,FALSE))&amp;" "&amp;IF(ISERROR(VLOOKUP(B88,[4]Inscriptions!A:J,4,FALSE)),"",VLOOKUP(B88,[4]Inscriptions!A:J,4,FALSE))</f>
        <v xml:space="preserve"> </v>
      </c>
      <c r="D88" s="10"/>
      <c r="E88" s="11" t="str">
        <f>IF(B88="","",VLOOKUP(B88,[4]Inscriptions!A:J,7,FALSE))</f>
        <v/>
      </c>
      <c r="F88" s="11" t="str">
        <f>IF(B88="","",VLOOKUP(B88,[4]Inscriptions!A:J,8,FALSE))</f>
        <v/>
      </c>
      <c r="G88" s="12" t="str">
        <f>IF(B88="","",VLOOKUP(B88,'[4]Saisie Resultat'!B:H,7,FALSE)-CHOOSE(L88,$M$2,$M$3,$M$4))</f>
        <v/>
      </c>
      <c r="H88" s="13" t="str">
        <f t="shared" si="2"/>
        <v/>
      </c>
      <c r="I88" s="14" t="str">
        <f>IF(B88="","",VLOOKUP(B88,'[4]Saisie Resultat'!K:Q,7,FALSE)-CHOOSE(L88,$M$2,$M$3,$M$4))</f>
        <v/>
      </c>
      <c r="J88" s="13" t="str">
        <f t="shared" si="3"/>
        <v/>
      </c>
      <c r="K88" s="13" t="str">
        <f>IF(B88="","",VLOOKUP(B88,'[4]Saisie Resultat'!T:Z,7,FALSE)-CHOOSE(L88,$M$2,$M$3,$M$4))</f>
        <v/>
      </c>
      <c r="L88" s="11" t="str">
        <f>IF(B88="","",VLOOKUP(B88,[4]Inscriptions!A:K,11,FALSE))</f>
        <v/>
      </c>
    </row>
    <row r="89" spans="1:12" ht="22.5" hidden="1" customHeight="1">
      <c r="A89" s="8">
        <v>86</v>
      </c>
      <c r="B89" s="9" t="str">
        <f>IF('[4]Saisie Resultat'!T88="","",'[4]Saisie Resultat'!T88)</f>
        <v/>
      </c>
      <c r="C89" s="10" t="str">
        <f>IF(ISERROR(VLOOKUP(B89,[4]Inscriptions!A:J,3,FALSE)),"",VLOOKUP(B89,[4]Inscriptions!A:J,3,FALSE))&amp;" "&amp;IF(ISERROR(VLOOKUP(B89,[4]Inscriptions!A:J,4,FALSE)),"",VLOOKUP(B89,[4]Inscriptions!A:J,4,FALSE))</f>
        <v xml:space="preserve"> </v>
      </c>
      <c r="D89" s="10"/>
      <c r="E89" s="11" t="str">
        <f>IF(B89="","",VLOOKUP(B89,[4]Inscriptions!A:J,7,FALSE))</f>
        <v/>
      </c>
      <c r="F89" s="11" t="str">
        <f>IF(B89="","",VLOOKUP(B89,[4]Inscriptions!A:J,8,FALSE))</f>
        <v/>
      </c>
      <c r="G89" s="12" t="str">
        <f>IF(B89="","",VLOOKUP(B89,'[4]Saisie Resultat'!B:H,7,FALSE)-CHOOSE(L89,$M$2,$M$3,$M$4))</f>
        <v/>
      </c>
      <c r="H89" s="13" t="str">
        <f t="shared" si="2"/>
        <v/>
      </c>
      <c r="I89" s="14" t="str">
        <f>IF(B89="","",VLOOKUP(B89,'[4]Saisie Resultat'!K:Q,7,FALSE)-CHOOSE(L89,$M$2,$M$3,$M$4))</f>
        <v/>
      </c>
      <c r="J89" s="13" t="str">
        <f t="shared" si="3"/>
        <v/>
      </c>
      <c r="K89" s="13" t="str">
        <f>IF(B89="","",VLOOKUP(B89,'[4]Saisie Resultat'!T:Z,7,FALSE)-CHOOSE(L89,$M$2,$M$3,$M$4))</f>
        <v/>
      </c>
      <c r="L89" s="11" t="str">
        <f>IF(B89="","",VLOOKUP(B89,[4]Inscriptions!A:K,11,FALSE))</f>
        <v/>
      </c>
    </row>
    <row r="90" spans="1:12" ht="22.5" hidden="1" customHeight="1">
      <c r="A90" s="8">
        <v>87</v>
      </c>
      <c r="B90" s="9" t="str">
        <f>IF('[4]Saisie Resultat'!T89="","",'[4]Saisie Resultat'!T89)</f>
        <v/>
      </c>
      <c r="C90" s="10" t="str">
        <f>IF(ISERROR(VLOOKUP(B90,[4]Inscriptions!A:J,3,FALSE)),"",VLOOKUP(B90,[4]Inscriptions!A:J,3,FALSE))&amp;" "&amp;IF(ISERROR(VLOOKUP(B90,[4]Inscriptions!A:J,4,FALSE)),"",VLOOKUP(B90,[4]Inscriptions!A:J,4,FALSE))</f>
        <v xml:space="preserve"> </v>
      </c>
      <c r="D90" s="10"/>
      <c r="E90" s="11" t="str">
        <f>IF(B90="","",VLOOKUP(B90,[4]Inscriptions!A:J,7,FALSE))</f>
        <v/>
      </c>
      <c r="F90" s="11" t="str">
        <f>IF(B90="","",VLOOKUP(B90,[4]Inscriptions!A:J,8,FALSE))</f>
        <v/>
      </c>
      <c r="G90" s="12" t="str">
        <f>IF(B90="","",VLOOKUP(B90,'[4]Saisie Resultat'!B:H,7,FALSE)-CHOOSE(L90,$M$2,$M$3,$M$4))</f>
        <v/>
      </c>
      <c r="H90" s="13" t="str">
        <f t="shared" si="2"/>
        <v/>
      </c>
      <c r="I90" s="14" t="str">
        <f>IF(B90="","",VLOOKUP(B90,'[4]Saisie Resultat'!K:Q,7,FALSE)-CHOOSE(L90,$M$2,$M$3,$M$4))</f>
        <v/>
      </c>
      <c r="J90" s="13" t="str">
        <f t="shared" si="3"/>
        <v/>
      </c>
      <c r="K90" s="13" t="str">
        <f>IF(B90="","",VLOOKUP(B90,'[4]Saisie Resultat'!T:Z,7,FALSE)-CHOOSE(L90,$M$2,$M$3,$M$4))</f>
        <v/>
      </c>
      <c r="L90" s="11" t="str">
        <f>IF(B90="","",VLOOKUP(B90,[4]Inscriptions!A:K,11,FALSE))</f>
        <v/>
      </c>
    </row>
    <row r="91" spans="1:12" ht="22.5" hidden="1" customHeight="1">
      <c r="A91" s="8">
        <v>88</v>
      </c>
      <c r="B91" s="9" t="str">
        <f>IF('[4]Saisie Resultat'!T90="","",'[4]Saisie Resultat'!T90)</f>
        <v/>
      </c>
      <c r="C91" s="10" t="str">
        <f>IF(ISERROR(VLOOKUP(B91,[4]Inscriptions!A:J,3,FALSE)),"",VLOOKUP(B91,[4]Inscriptions!A:J,3,FALSE))&amp;" "&amp;IF(ISERROR(VLOOKUP(B91,[4]Inscriptions!A:J,4,FALSE)),"",VLOOKUP(B91,[4]Inscriptions!A:J,4,FALSE))</f>
        <v xml:space="preserve"> </v>
      </c>
      <c r="D91" s="10"/>
      <c r="E91" s="11" t="str">
        <f>IF(B91="","",VLOOKUP(B91,[4]Inscriptions!A:J,7,FALSE))</f>
        <v/>
      </c>
      <c r="F91" s="11" t="str">
        <f>IF(B91="","",VLOOKUP(B91,[4]Inscriptions!A:J,8,FALSE))</f>
        <v/>
      </c>
      <c r="G91" s="12" t="str">
        <f>IF(B91="","",VLOOKUP(B91,'[4]Saisie Resultat'!B:H,7,FALSE)-CHOOSE(L91,$M$2,$M$3,$M$4))</f>
        <v/>
      </c>
      <c r="H91" s="13" t="str">
        <f t="shared" si="2"/>
        <v/>
      </c>
      <c r="I91" s="14" t="str">
        <f>IF(B91="","",VLOOKUP(B91,'[4]Saisie Resultat'!K:Q,7,FALSE)-CHOOSE(L91,$M$2,$M$3,$M$4))</f>
        <v/>
      </c>
      <c r="J91" s="13" t="str">
        <f t="shared" si="3"/>
        <v/>
      </c>
      <c r="K91" s="13" t="str">
        <f>IF(B91="","",VLOOKUP(B91,'[4]Saisie Resultat'!T:Z,7,FALSE)-CHOOSE(L91,$M$2,$M$3,$M$4))</f>
        <v/>
      </c>
      <c r="L91" s="11" t="str">
        <f>IF(B91="","",VLOOKUP(B91,[4]Inscriptions!A:K,11,FALSE))</f>
        <v/>
      </c>
    </row>
    <row r="92" spans="1:12" ht="22.5" hidden="1" customHeight="1">
      <c r="A92" s="8">
        <v>89</v>
      </c>
      <c r="B92" s="9" t="str">
        <f>IF('[4]Saisie Resultat'!T91="","",'[4]Saisie Resultat'!T91)</f>
        <v/>
      </c>
      <c r="C92" s="10" t="str">
        <f>IF(ISERROR(VLOOKUP(B92,[4]Inscriptions!A:J,3,FALSE)),"",VLOOKUP(B92,[4]Inscriptions!A:J,3,FALSE))&amp;" "&amp;IF(ISERROR(VLOOKUP(B92,[4]Inscriptions!A:J,4,FALSE)),"",VLOOKUP(B92,[4]Inscriptions!A:J,4,FALSE))</f>
        <v xml:space="preserve"> </v>
      </c>
      <c r="D92" s="10"/>
      <c r="E92" s="11" t="str">
        <f>IF(B92="","",VLOOKUP(B92,[4]Inscriptions!A:J,7,FALSE))</f>
        <v/>
      </c>
      <c r="F92" s="11" t="str">
        <f>IF(B92="","",VLOOKUP(B92,[4]Inscriptions!A:J,8,FALSE))</f>
        <v/>
      </c>
      <c r="G92" s="12" t="str">
        <f>IF(B92="","",VLOOKUP(B92,'[4]Saisie Resultat'!B:H,7,FALSE)-CHOOSE(L92,$M$2,$M$3,$M$4))</f>
        <v/>
      </c>
      <c r="H92" s="13" t="str">
        <f t="shared" si="2"/>
        <v/>
      </c>
      <c r="I92" s="14" t="str">
        <f>IF(B92="","",VLOOKUP(B92,'[4]Saisie Resultat'!K:Q,7,FALSE)-CHOOSE(L92,$M$2,$M$3,$M$4))</f>
        <v/>
      </c>
      <c r="J92" s="13" t="str">
        <f t="shared" si="3"/>
        <v/>
      </c>
      <c r="K92" s="13" t="str">
        <f>IF(B92="","",VLOOKUP(B92,'[4]Saisie Resultat'!T:Z,7,FALSE)-CHOOSE(L92,$M$2,$M$3,$M$4))</f>
        <v/>
      </c>
      <c r="L92" s="11" t="str">
        <f>IF(B92="","",VLOOKUP(B92,[4]Inscriptions!A:K,11,FALSE))</f>
        <v/>
      </c>
    </row>
    <row r="93" spans="1:12" ht="22.5" hidden="1" customHeight="1">
      <c r="A93" s="8">
        <v>90</v>
      </c>
      <c r="B93" s="9" t="str">
        <f>IF('[4]Saisie Resultat'!T92="","",'[4]Saisie Resultat'!T92)</f>
        <v/>
      </c>
      <c r="C93" s="10" t="str">
        <f>IF(ISERROR(VLOOKUP(B93,[4]Inscriptions!A:J,3,FALSE)),"",VLOOKUP(B93,[4]Inscriptions!A:J,3,FALSE))&amp;" "&amp;IF(ISERROR(VLOOKUP(B93,[4]Inscriptions!A:J,4,FALSE)),"",VLOOKUP(B93,[4]Inscriptions!A:J,4,FALSE))</f>
        <v xml:space="preserve"> </v>
      </c>
      <c r="D93" s="10"/>
      <c r="E93" s="11" t="str">
        <f>IF(B93="","",VLOOKUP(B93,[4]Inscriptions!A:J,7,FALSE))</f>
        <v/>
      </c>
      <c r="F93" s="11" t="str">
        <f>IF(B93="","",VLOOKUP(B93,[4]Inscriptions!A:J,8,FALSE))</f>
        <v/>
      </c>
      <c r="G93" s="12" t="str">
        <f>IF(B93="","",VLOOKUP(B93,'[4]Saisie Resultat'!B:H,7,FALSE)-CHOOSE(L93,$M$2,$M$3,$M$4))</f>
        <v/>
      </c>
      <c r="H93" s="13" t="str">
        <f t="shared" si="2"/>
        <v/>
      </c>
      <c r="I93" s="14" t="str">
        <f>IF(B93="","",VLOOKUP(B93,'[4]Saisie Resultat'!K:Q,7,FALSE)-CHOOSE(L93,$M$2,$M$3,$M$4))</f>
        <v/>
      </c>
      <c r="J93" s="13" t="str">
        <f t="shared" si="3"/>
        <v/>
      </c>
      <c r="K93" s="13" t="str">
        <f>IF(B93="","",VLOOKUP(B93,'[4]Saisie Resultat'!T:Z,7,FALSE)-CHOOSE(L93,$M$2,$M$3,$M$4))</f>
        <v/>
      </c>
      <c r="L93" s="11" t="str">
        <f>IF(B93="","",VLOOKUP(B93,[4]Inscriptions!A:K,11,FALSE))</f>
        <v/>
      </c>
    </row>
    <row r="94" spans="1:12" ht="22.5" hidden="1" customHeight="1">
      <c r="A94" s="8">
        <v>91</v>
      </c>
      <c r="B94" s="9" t="str">
        <f>IF('[4]Saisie Resultat'!T93="","",'[4]Saisie Resultat'!T93)</f>
        <v/>
      </c>
      <c r="C94" s="10" t="str">
        <f>IF(ISERROR(VLOOKUP(B94,[4]Inscriptions!A:J,3,FALSE)),"",VLOOKUP(B94,[4]Inscriptions!A:J,3,FALSE))&amp;" "&amp;IF(ISERROR(VLOOKUP(B94,[4]Inscriptions!A:J,4,FALSE)),"",VLOOKUP(B94,[4]Inscriptions!A:J,4,FALSE))</f>
        <v xml:space="preserve"> </v>
      </c>
      <c r="D94" s="10"/>
      <c r="E94" s="11" t="str">
        <f>IF(B94="","",VLOOKUP(B94,[4]Inscriptions!A:J,7,FALSE))</f>
        <v/>
      </c>
      <c r="F94" s="11" t="str">
        <f>IF(B94="","",VLOOKUP(B94,[4]Inscriptions!A:J,8,FALSE))</f>
        <v/>
      </c>
      <c r="G94" s="12" t="str">
        <f>IF(B94="","",VLOOKUP(B94,'[4]Saisie Resultat'!B:H,7,FALSE)-CHOOSE(L94,$M$2,$M$3,$M$4))</f>
        <v/>
      </c>
      <c r="H94" s="13" t="str">
        <f t="shared" si="2"/>
        <v/>
      </c>
      <c r="I94" s="14" t="str">
        <f>IF(B94="","",VLOOKUP(B94,'[4]Saisie Resultat'!K:Q,7,FALSE)-CHOOSE(L94,$M$2,$M$3,$M$4))</f>
        <v/>
      </c>
      <c r="J94" s="13" t="str">
        <f t="shared" si="3"/>
        <v/>
      </c>
      <c r="K94" s="13" t="str">
        <f>IF(B94="","",VLOOKUP(B94,'[4]Saisie Resultat'!T:Z,7,FALSE)-CHOOSE(L94,$M$2,$M$3,$M$4))</f>
        <v/>
      </c>
      <c r="L94" s="11" t="str">
        <f>IF(B94="","",VLOOKUP(B94,[4]Inscriptions!A:K,11,FALSE))</f>
        <v/>
      </c>
    </row>
    <row r="95" spans="1:12" ht="22.5" hidden="1" customHeight="1">
      <c r="A95" s="8">
        <v>92</v>
      </c>
      <c r="B95" s="9" t="str">
        <f>IF('[4]Saisie Resultat'!T94="","",'[4]Saisie Resultat'!T94)</f>
        <v/>
      </c>
      <c r="C95" s="10" t="str">
        <f>IF(ISERROR(VLOOKUP(B95,[4]Inscriptions!A:J,3,FALSE)),"",VLOOKUP(B95,[4]Inscriptions!A:J,3,FALSE))&amp;" "&amp;IF(ISERROR(VLOOKUP(B95,[4]Inscriptions!A:J,4,FALSE)),"",VLOOKUP(B95,[4]Inscriptions!A:J,4,FALSE))</f>
        <v xml:space="preserve"> </v>
      </c>
      <c r="D95" s="10"/>
      <c r="E95" s="11" t="str">
        <f>IF(B95="","",VLOOKUP(B95,[4]Inscriptions!A:J,7,FALSE))</f>
        <v/>
      </c>
      <c r="F95" s="11" t="str">
        <f>IF(B95="","",VLOOKUP(B95,[4]Inscriptions!A:J,8,FALSE))</f>
        <v/>
      </c>
      <c r="G95" s="12" t="str">
        <f>IF(B95="","",VLOOKUP(B95,'[4]Saisie Resultat'!B:H,7,FALSE)-CHOOSE(L95,$M$2,$M$3,$M$4))</f>
        <v/>
      </c>
      <c r="H95" s="13" t="str">
        <f t="shared" si="2"/>
        <v/>
      </c>
      <c r="I95" s="14" t="str">
        <f>IF(B95="","",VLOOKUP(B95,'[4]Saisie Resultat'!K:Q,7,FALSE)-CHOOSE(L95,$M$2,$M$3,$M$4))</f>
        <v/>
      </c>
      <c r="J95" s="13" t="str">
        <f t="shared" si="3"/>
        <v/>
      </c>
      <c r="K95" s="13" t="str">
        <f>IF(B95="","",VLOOKUP(B95,'[4]Saisie Resultat'!T:Z,7,FALSE)-CHOOSE(L95,$M$2,$M$3,$M$4))</f>
        <v/>
      </c>
      <c r="L95" s="11" t="str">
        <f>IF(B95="","",VLOOKUP(B95,[4]Inscriptions!A:K,11,FALSE))</f>
        <v/>
      </c>
    </row>
    <row r="96" spans="1:12" ht="22.5" hidden="1" customHeight="1">
      <c r="A96" s="8">
        <v>93</v>
      </c>
      <c r="B96" s="9" t="str">
        <f>IF('[4]Saisie Resultat'!T95="","",'[4]Saisie Resultat'!T95)</f>
        <v/>
      </c>
      <c r="C96" s="10" t="str">
        <f>IF(ISERROR(VLOOKUP(B96,[4]Inscriptions!A:J,3,FALSE)),"",VLOOKUP(B96,[4]Inscriptions!A:J,3,FALSE))&amp;" "&amp;IF(ISERROR(VLOOKUP(B96,[4]Inscriptions!A:J,4,FALSE)),"",VLOOKUP(B96,[4]Inscriptions!A:J,4,FALSE))</f>
        <v xml:space="preserve"> </v>
      </c>
      <c r="D96" s="10"/>
      <c r="E96" s="11" t="str">
        <f>IF(B96="","",VLOOKUP(B96,[4]Inscriptions!A:J,7,FALSE))</f>
        <v/>
      </c>
      <c r="F96" s="11" t="str">
        <f>IF(B96="","",VLOOKUP(B96,[4]Inscriptions!A:J,8,FALSE))</f>
        <v/>
      </c>
      <c r="G96" s="12" t="str">
        <f>IF(B96="","",VLOOKUP(B96,'[4]Saisie Resultat'!B:H,7,FALSE)-CHOOSE(L96,$M$2,$M$3,$M$4))</f>
        <v/>
      </c>
      <c r="H96" s="13" t="str">
        <f t="shared" si="2"/>
        <v/>
      </c>
      <c r="I96" s="14" t="str">
        <f>IF(B96="","",VLOOKUP(B96,'[4]Saisie Resultat'!K:Q,7,FALSE)-CHOOSE(L96,$M$2,$M$3,$M$4))</f>
        <v/>
      </c>
      <c r="J96" s="13" t="str">
        <f t="shared" si="3"/>
        <v/>
      </c>
      <c r="K96" s="13" t="str">
        <f>IF(B96="","",VLOOKUP(B96,'[4]Saisie Resultat'!T:Z,7,FALSE)-CHOOSE(L96,$M$2,$M$3,$M$4))</f>
        <v/>
      </c>
      <c r="L96" s="11" t="str">
        <f>IF(B96="","",VLOOKUP(B96,[4]Inscriptions!A:K,11,FALSE))</f>
        <v/>
      </c>
    </row>
    <row r="97" spans="1:12" ht="22.5" hidden="1" customHeight="1">
      <c r="A97" s="8">
        <v>94</v>
      </c>
      <c r="B97" s="9" t="str">
        <f>IF('[4]Saisie Resultat'!T96="","",'[4]Saisie Resultat'!T96)</f>
        <v/>
      </c>
      <c r="C97" s="10" t="str">
        <f>IF(ISERROR(VLOOKUP(B97,[4]Inscriptions!A:J,3,FALSE)),"",VLOOKUP(B97,[4]Inscriptions!A:J,3,FALSE))&amp;" "&amp;IF(ISERROR(VLOOKUP(B97,[4]Inscriptions!A:J,4,FALSE)),"",VLOOKUP(B97,[4]Inscriptions!A:J,4,FALSE))</f>
        <v xml:space="preserve"> </v>
      </c>
      <c r="D97" s="10"/>
      <c r="E97" s="11" t="str">
        <f>IF(B97="","",VLOOKUP(B97,[4]Inscriptions!A:J,7,FALSE))</f>
        <v/>
      </c>
      <c r="F97" s="11" t="str">
        <f>IF(B97="","",VLOOKUP(B97,[4]Inscriptions!A:J,8,FALSE))</f>
        <v/>
      </c>
      <c r="G97" s="12" t="str">
        <f>IF(B97="","",VLOOKUP(B97,'[4]Saisie Resultat'!B:H,7,FALSE)-CHOOSE(L97,$M$2,$M$3,$M$4))</f>
        <v/>
      </c>
      <c r="H97" s="13" t="str">
        <f t="shared" si="2"/>
        <v/>
      </c>
      <c r="I97" s="14" t="str">
        <f>IF(B97="","",VLOOKUP(B97,'[4]Saisie Resultat'!K:Q,7,FALSE)-CHOOSE(L97,$M$2,$M$3,$M$4))</f>
        <v/>
      </c>
      <c r="J97" s="13" t="str">
        <f t="shared" si="3"/>
        <v/>
      </c>
      <c r="K97" s="13" t="str">
        <f>IF(B97="","",VLOOKUP(B97,'[4]Saisie Resultat'!T:Z,7,FALSE)-CHOOSE(L97,$M$2,$M$3,$M$4))</f>
        <v/>
      </c>
      <c r="L97" s="11" t="str">
        <f>IF(B97="","",VLOOKUP(B97,[4]Inscriptions!A:K,11,FALSE))</f>
        <v/>
      </c>
    </row>
    <row r="98" spans="1:12" ht="22.5" hidden="1" customHeight="1">
      <c r="A98" s="8">
        <v>95</v>
      </c>
      <c r="B98" s="9" t="str">
        <f>IF('[4]Saisie Resultat'!T97="","",'[4]Saisie Resultat'!T97)</f>
        <v/>
      </c>
      <c r="C98" s="10" t="str">
        <f>IF(ISERROR(VLOOKUP(B98,[4]Inscriptions!A:J,3,FALSE)),"",VLOOKUP(B98,[4]Inscriptions!A:J,3,FALSE))&amp;" "&amp;IF(ISERROR(VLOOKUP(B98,[4]Inscriptions!A:J,4,FALSE)),"",VLOOKUP(B98,[4]Inscriptions!A:J,4,FALSE))</f>
        <v xml:space="preserve"> </v>
      </c>
      <c r="D98" s="10"/>
      <c r="E98" s="11" t="str">
        <f>IF(B98="","",VLOOKUP(B98,[4]Inscriptions!A:J,7,FALSE))</f>
        <v/>
      </c>
      <c r="F98" s="11" t="str">
        <f>IF(B98="","",VLOOKUP(B98,[4]Inscriptions!A:J,8,FALSE))</f>
        <v/>
      </c>
      <c r="G98" s="12" t="str">
        <f>IF(B98="","",VLOOKUP(B98,'[4]Saisie Resultat'!B:H,7,FALSE)-CHOOSE(L98,$M$2,$M$3,$M$4))</f>
        <v/>
      </c>
      <c r="H98" s="13" t="str">
        <f t="shared" si="2"/>
        <v/>
      </c>
      <c r="I98" s="14" t="str">
        <f>IF(B98="","",VLOOKUP(B98,'[4]Saisie Resultat'!K:Q,7,FALSE)-CHOOSE(L98,$M$2,$M$3,$M$4))</f>
        <v/>
      </c>
      <c r="J98" s="13" t="str">
        <f t="shared" si="3"/>
        <v/>
      </c>
      <c r="K98" s="13" t="str">
        <f>IF(B98="","",VLOOKUP(B98,'[4]Saisie Resultat'!T:Z,7,FALSE)-CHOOSE(L98,$M$2,$M$3,$M$4))</f>
        <v/>
      </c>
      <c r="L98" s="11" t="str">
        <f>IF(B98="","",VLOOKUP(B98,[4]Inscriptions!A:K,11,FALSE))</f>
        <v/>
      </c>
    </row>
    <row r="99" spans="1:12" ht="22.5" hidden="1" customHeight="1">
      <c r="A99" s="8">
        <v>96</v>
      </c>
      <c r="B99" s="9" t="str">
        <f>IF('[4]Saisie Resultat'!T98="","",'[4]Saisie Resultat'!T98)</f>
        <v/>
      </c>
      <c r="C99" s="10" t="str">
        <f>IF(ISERROR(VLOOKUP(B99,[4]Inscriptions!A:J,3,FALSE)),"",VLOOKUP(B99,[4]Inscriptions!A:J,3,FALSE))&amp;" "&amp;IF(ISERROR(VLOOKUP(B99,[4]Inscriptions!A:J,4,FALSE)),"",VLOOKUP(B99,[4]Inscriptions!A:J,4,FALSE))</f>
        <v xml:space="preserve"> </v>
      </c>
      <c r="D99" s="10"/>
      <c r="E99" s="11" t="str">
        <f>IF(B99="","",VLOOKUP(B99,[4]Inscriptions!A:J,7,FALSE))</f>
        <v/>
      </c>
      <c r="F99" s="11" t="str">
        <f>IF(B99="","",VLOOKUP(B99,[4]Inscriptions!A:J,8,FALSE))</f>
        <v/>
      </c>
      <c r="G99" s="12" t="str">
        <f>IF(B99="","",VLOOKUP(B99,'[4]Saisie Resultat'!B:H,7,FALSE)-CHOOSE(L99,$M$2,$M$3,$M$4))</f>
        <v/>
      </c>
      <c r="H99" s="13" t="str">
        <f t="shared" si="2"/>
        <v/>
      </c>
      <c r="I99" s="14" t="str">
        <f>IF(B99="","",VLOOKUP(B99,'[4]Saisie Resultat'!K:Q,7,FALSE)-CHOOSE(L99,$M$2,$M$3,$M$4))</f>
        <v/>
      </c>
      <c r="J99" s="13" t="str">
        <f t="shared" si="3"/>
        <v/>
      </c>
      <c r="K99" s="13" t="str">
        <f>IF(B99="","",VLOOKUP(B99,'[4]Saisie Resultat'!T:Z,7,FALSE)-CHOOSE(L99,$M$2,$M$3,$M$4))</f>
        <v/>
      </c>
      <c r="L99" s="11" t="str">
        <f>IF(B99="","",VLOOKUP(B99,[4]Inscriptions!A:K,11,FALSE))</f>
        <v/>
      </c>
    </row>
    <row r="100" spans="1:12" ht="22.5" hidden="1" customHeight="1">
      <c r="A100" s="8">
        <v>97</v>
      </c>
      <c r="B100" s="9" t="str">
        <f>IF('[4]Saisie Resultat'!T99="","",'[4]Saisie Resultat'!T99)</f>
        <v/>
      </c>
      <c r="C100" s="10" t="str">
        <f>IF(ISERROR(VLOOKUP(B100,[4]Inscriptions!A:J,3,FALSE)),"",VLOOKUP(B100,[4]Inscriptions!A:J,3,FALSE))&amp;" "&amp;IF(ISERROR(VLOOKUP(B100,[4]Inscriptions!A:J,4,FALSE)),"",VLOOKUP(B100,[4]Inscriptions!A:J,4,FALSE))</f>
        <v xml:space="preserve"> </v>
      </c>
      <c r="D100" s="10"/>
      <c r="E100" s="11" t="str">
        <f>IF(B100="","",VLOOKUP(B100,[4]Inscriptions!A:J,7,FALSE))</f>
        <v/>
      </c>
      <c r="F100" s="11" t="str">
        <f>IF(B100="","",VLOOKUP(B100,[4]Inscriptions!A:J,8,FALSE))</f>
        <v/>
      </c>
      <c r="G100" s="12" t="str">
        <f>IF(B100="","",VLOOKUP(B100,'[4]Saisie Resultat'!B:H,7,FALSE)-CHOOSE(L100,$M$2,$M$3,$M$4))</f>
        <v/>
      </c>
      <c r="H100" s="13" t="str">
        <f t="shared" si="2"/>
        <v/>
      </c>
      <c r="I100" s="14" t="str">
        <f>IF(B100="","",VLOOKUP(B100,'[4]Saisie Resultat'!K:Q,7,FALSE)-CHOOSE(L100,$M$2,$M$3,$M$4))</f>
        <v/>
      </c>
      <c r="J100" s="13" t="str">
        <f t="shared" si="3"/>
        <v/>
      </c>
      <c r="K100" s="13" t="str">
        <f>IF(B100="","",VLOOKUP(B100,'[4]Saisie Resultat'!T:Z,7,FALSE)-CHOOSE(L100,$M$2,$M$3,$M$4))</f>
        <v/>
      </c>
      <c r="L100" s="11" t="str">
        <f>IF(B100="","",VLOOKUP(B100,[4]Inscriptions!A:K,11,FALSE))</f>
        <v/>
      </c>
    </row>
    <row r="101" spans="1:12" ht="22.5" hidden="1" customHeight="1">
      <c r="A101" s="8">
        <v>98</v>
      </c>
      <c r="B101" s="9" t="str">
        <f>IF('[4]Saisie Resultat'!T100="","",'[4]Saisie Resultat'!T100)</f>
        <v/>
      </c>
      <c r="C101" s="10" t="str">
        <f>IF(ISERROR(VLOOKUP(B101,[4]Inscriptions!A:J,3,FALSE)),"",VLOOKUP(B101,[4]Inscriptions!A:J,3,FALSE))&amp;" "&amp;IF(ISERROR(VLOOKUP(B101,[4]Inscriptions!A:J,4,FALSE)),"",VLOOKUP(B101,[4]Inscriptions!A:J,4,FALSE))</f>
        <v xml:space="preserve"> </v>
      </c>
      <c r="D101" s="10"/>
      <c r="E101" s="11" t="str">
        <f>IF(B101="","",VLOOKUP(B101,[4]Inscriptions!A:J,7,FALSE))</f>
        <v/>
      </c>
      <c r="F101" s="11" t="str">
        <f>IF(B101="","",VLOOKUP(B101,[4]Inscriptions!A:J,8,FALSE))</f>
        <v/>
      </c>
      <c r="G101" s="12" t="str">
        <f>IF(B101="","",VLOOKUP(B101,'[4]Saisie Resultat'!B:H,7,FALSE)-CHOOSE(L101,$M$2,$M$3,$M$4))</f>
        <v/>
      </c>
      <c r="H101" s="13" t="str">
        <f t="shared" si="2"/>
        <v/>
      </c>
      <c r="I101" s="14" t="str">
        <f>IF(B101="","",VLOOKUP(B101,'[4]Saisie Resultat'!K:Q,7,FALSE)-CHOOSE(L101,$M$2,$M$3,$M$4))</f>
        <v/>
      </c>
      <c r="J101" s="13" t="str">
        <f t="shared" si="3"/>
        <v/>
      </c>
      <c r="K101" s="13" t="str">
        <f>IF(B101="","",VLOOKUP(B101,'[4]Saisie Resultat'!T:Z,7,FALSE)-CHOOSE(L101,$M$2,$M$3,$M$4))</f>
        <v/>
      </c>
      <c r="L101" s="11" t="str">
        <f>IF(B101="","",VLOOKUP(B101,[4]Inscriptions!A:K,11,FALSE))</f>
        <v/>
      </c>
    </row>
    <row r="102" spans="1:12" ht="22.5" hidden="1" customHeight="1">
      <c r="A102" s="8">
        <v>99</v>
      </c>
      <c r="B102" s="9" t="str">
        <f>IF('[4]Saisie Resultat'!T101="","",'[4]Saisie Resultat'!T101)</f>
        <v/>
      </c>
      <c r="C102" s="10" t="str">
        <f>IF(ISERROR(VLOOKUP(B102,[4]Inscriptions!A:J,3,FALSE)),"",VLOOKUP(B102,[4]Inscriptions!A:J,3,FALSE))&amp;" "&amp;IF(ISERROR(VLOOKUP(B102,[4]Inscriptions!A:J,4,FALSE)),"",VLOOKUP(B102,[4]Inscriptions!A:J,4,FALSE))</f>
        <v xml:space="preserve"> </v>
      </c>
      <c r="D102" s="10"/>
      <c r="E102" s="11" t="str">
        <f>IF(B102="","",VLOOKUP(B102,[4]Inscriptions!A:J,7,FALSE))</f>
        <v/>
      </c>
      <c r="F102" s="11" t="str">
        <f>IF(B102="","",VLOOKUP(B102,[4]Inscriptions!A:J,8,FALSE))</f>
        <v/>
      </c>
      <c r="G102" s="12" t="str">
        <f>IF(B102="","",VLOOKUP(B102,'[4]Saisie Resultat'!B:H,7,FALSE)-CHOOSE(L102,$M$2,$M$3,$M$4))</f>
        <v/>
      </c>
      <c r="H102" s="13" t="str">
        <f t="shared" si="2"/>
        <v/>
      </c>
      <c r="I102" s="14" t="str">
        <f>IF(B102="","",VLOOKUP(B102,'[4]Saisie Resultat'!K:Q,7,FALSE)-CHOOSE(L102,$M$2,$M$3,$M$4))</f>
        <v/>
      </c>
      <c r="J102" s="13" t="str">
        <f t="shared" si="3"/>
        <v/>
      </c>
      <c r="K102" s="13" t="str">
        <f>IF(B102="","",VLOOKUP(B102,'[4]Saisie Resultat'!T:Z,7,FALSE)-CHOOSE(L102,$M$2,$M$3,$M$4))</f>
        <v/>
      </c>
      <c r="L102" s="11" t="str">
        <f>IF(B102="","",VLOOKUP(B102,[4]Inscriptions!A:K,11,FALSE))</f>
        <v/>
      </c>
    </row>
    <row r="103" spans="1:12" ht="22.5" hidden="1" customHeight="1">
      <c r="A103" s="8">
        <v>100</v>
      </c>
      <c r="B103" s="9" t="str">
        <f>IF('[4]Saisie Resultat'!T102="","",'[4]Saisie Resultat'!T102)</f>
        <v/>
      </c>
      <c r="C103" s="10" t="str">
        <f>IF(ISERROR(VLOOKUP(B103,[4]Inscriptions!A:J,3,FALSE)),"",VLOOKUP(B103,[4]Inscriptions!A:J,3,FALSE))&amp;" "&amp;IF(ISERROR(VLOOKUP(B103,[4]Inscriptions!A:J,4,FALSE)),"",VLOOKUP(B103,[4]Inscriptions!A:J,4,FALSE))</f>
        <v xml:space="preserve"> </v>
      </c>
      <c r="D103" s="10"/>
      <c r="E103" s="11" t="str">
        <f>IF(B103="","",VLOOKUP(B103,[4]Inscriptions!A:J,7,FALSE))</f>
        <v/>
      </c>
      <c r="F103" s="11" t="str">
        <f>IF(B103="","",VLOOKUP(B103,[4]Inscriptions!A:J,8,FALSE))</f>
        <v/>
      </c>
      <c r="G103" s="12" t="str">
        <f>IF(B103="","",VLOOKUP(B103,'[4]Saisie Resultat'!B:H,7,FALSE)-CHOOSE(L103,$M$2,$M$3,$M$4))</f>
        <v/>
      </c>
      <c r="H103" s="13" t="str">
        <f t="shared" si="2"/>
        <v/>
      </c>
      <c r="I103" s="14" t="str">
        <f>IF(B103="","",VLOOKUP(B103,'[4]Saisie Resultat'!K:Q,7,FALSE)-CHOOSE(L103,$M$2,$M$3,$M$4))</f>
        <v/>
      </c>
      <c r="J103" s="13" t="str">
        <f t="shared" si="3"/>
        <v/>
      </c>
      <c r="K103" s="13" t="str">
        <f>IF(B103="","",VLOOKUP(B103,'[4]Saisie Resultat'!T:Z,7,FALSE)-CHOOSE(L103,$M$2,$M$3,$M$4))</f>
        <v/>
      </c>
      <c r="L103" s="11" t="str">
        <f>IF(B103="","",VLOOKUP(B103,[4]Inscriptions!A:K,11,FALSE))</f>
        <v/>
      </c>
    </row>
    <row r="104" spans="1:12" ht="22.5" hidden="1" customHeight="1">
      <c r="A104" s="8">
        <v>101</v>
      </c>
      <c r="B104" s="9" t="str">
        <f>IF('[4]Saisie Resultat'!T103="","",'[4]Saisie Resultat'!T103)</f>
        <v/>
      </c>
      <c r="C104" s="10" t="str">
        <f>IF(ISERROR(VLOOKUP(B104,[4]Inscriptions!A:J,3,FALSE)),"",VLOOKUP(B104,[4]Inscriptions!A:J,3,FALSE))&amp;" "&amp;IF(ISERROR(VLOOKUP(B104,[4]Inscriptions!A:J,4,FALSE)),"",VLOOKUP(B104,[4]Inscriptions!A:J,4,FALSE))</f>
        <v xml:space="preserve"> </v>
      </c>
      <c r="D104" s="10"/>
      <c r="E104" s="11" t="str">
        <f>IF(B104="","",VLOOKUP(B104,[4]Inscriptions!A:J,7,FALSE))</f>
        <v/>
      </c>
      <c r="F104" s="11" t="str">
        <f>IF(B104="","",VLOOKUP(B104,[4]Inscriptions!A:J,8,FALSE))</f>
        <v/>
      </c>
      <c r="G104" s="12" t="str">
        <f>IF(B104="","",VLOOKUP(B104,'[4]Saisie Resultat'!B:H,7,FALSE)-CHOOSE(L104,$M$2,$M$3,$M$4))</f>
        <v/>
      </c>
      <c r="H104" s="13" t="str">
        <f t="shared" si="2"/>
        <v/>
      </c>
      <c r="I104" s="14" t="str">
        <f>IF(B104="","",VLOOKUP(B104,'[4]Saisie Resultat'!K:Q,7,FALSE)-CHOOSE(L104,$M$2,$M$3,$M$4))</f>
        <v/>
      </c>
      <c r="J104" s="13" t="str">
        <f t="shared" si="3"/>
        <v/>
      </c>
      <c r="K104" s="13" t="str">
        <f>IF(B104="","",VLOOKUP(B104,'[4]Saisie Resultat'!T:Z,7,FALSE)-CHOOSE(L104,$M$2,$M$3,$M$4))</f>
        <v/>
      </c>
      <c r="L104" s="11" t="str">
        <f>IF(B104="","",VLOOKUP(B104,[4]Inscriptions!A:K,11,FALSE))</f>
        <v/>
      </c>
    </row>
    <row r="105" spans="1:12" ht="22.5" hidden="1" customHeight="1">
      <c r="A105" s="8">
        <v>102</v>
      </c>
      <c r="B105" s="9" t="str">
        <f>IF('[4]Saisie Resultat'!T104="","",'[4]Saisie Resultat'!T104)</f>
        <v/>
      </c>
      <c r="C105" s="10" t="str">
        <f>IF(ISERROR(VLOOKUP(B105,[4]Inscriptions!A:J,3,FALSE)),"",VLOOKUP(B105,[4]Inscriptions!A:J,3,FALSE))&amp;" "&amp;IF(ISERROR(VLOOKUP(B105,[4]Inscriptions!A:J,4,FALSE)),"",VLOOKUP(B105,[4]Inscriptions!A:J,4,FALSE))</f>
        <v xml:space="preserve"> </v>
      </c>
      <c r="D105" s="10"/>
      <c r="E105" s="11" t="str">
        <f>IF(B105="","",VLOOKUP(B105,[4]Inscriptions!A:J,7,FALSE))</f>
        <v/>
      </c>
      <c r="F105" s="11" t="str">
        <f>IF(B105="","",VLOOKUP(B105,[4]Inscriptions!A:J,8,FALSE))</f>
        <v/>
      </c>
      <c r="G105" s="12" t="str">
        <f>IF(B105="","",VLOOKUP(B105,'[4]Saisie Resultat'!B:H,7,FALSE)-CHOOSE(L105,$M$2,$M$3,$M$4))</f>
        <v/>
      </c>
      <c r="H105" s="13" t="str">
        <f t="shared" si="2"/>
        <v/>
      </c>
      <c r="I105" s="14" t="str">
        <f>IF(B105="","",VLOOKUP(B105,'[4]Saisie Resultat'!K:Q,7,FALSE)-CHOOSE(L105,$M$2,$M$3,$M$4))</f>
        <v/>
      </c>
      <c r="J105" s="13" t="str">
        <f t="shared" si="3"/>
        <v/>
      </c>
      <c r="K105" s="13" t="str">
        <f>IF(B105="","",VLOOKUP(B105,'[4]Saisie Resultat'!T:Z,7,FALSE)-CHOOSE(L105,$M$2,$M$3,$M$4))</f>
        <v/>
      </c>
      <c r="L105" s="11" t="str">
        <f>IF(B105="","",VLOOKUP(B105,[4]Inscriptions!A:K,11,FALSE))</f>
        <v/>
      </c>
    </row>
    <row r="106" spans="1:12" ht="22.5" hidden="1" customHeight="1">
      <c r="A106" s="8">
        <v>103</v>
      </c>
      <c r="B106" s="9" t="str">
        <f>IF('[4]Saisie Resultat'!T105="","",'[4]Saisie Resultat'!T105)</f>
        <v/>
      </c>
      <c r="C106" s="10" t="str">
        <f>IF(ISERROR(VLOOKUP(B106,[4]Inscriptions!A:J,3,FALSE)),"",VLOOKUP(B106,[4]Inscriptions!A:J,3,FALSE))&amp;" "&amp;IF(ISERROR(VLOOKUP(B106,[4]Inscriptions!A:J,4,FALSE)),"",VLOOKUP(B106,[4]Inscriptions!A:J,4,FALSE))</f>
        <v xml:space="preserve"> </v>
      </c>
      <c r="D106" s="10"/>
      <c r="E106" s="11" t="str">
        <f>IF(B106="","",VLOOKUP(B106,[4]Inscriptions!A:J,7,FALSE))</f>
        <v/>
      </c>
      <c r="F106" s="11" t="str">
        <f>IF(B106="","",VLOOKUP(B106,[4]Inscriptions!A:J,8,FALSE))</f>
        <v/>
      </c>
      <c r="G106" s="12" t="str">
        <f>IF(B106="","",VLOOKUP(B106,'[4]Saisie Resultat'!B:H,7,FALSE)-CHOOSE(L106,$M$2,$M$3,$M$4))</f>
        <v/>
      </c>
      <c r="H106" s="13" t="str">
        <f t="shared" si="2"/>
        <v/>
      </c>
      <c r="I106" s="14" t="str">
        <f>IF(B106="","",VLOOKUP(B106,'[4]Saisie Resultat'!K:Q,7,FALSE)-CHOOSE(L106,$M$2,$M$3,$M$4))</f>
        <v/>
      </c>
      <c r="J106" s="13" t="str">
        <f t="shared" si="3"/>
        <v/>
      </c>
      <c r="K106" s="13" t="str">
        <f>IF(B106="","",VLOOKUP(B106,'[4]Saisie Resultat'!T:Z,7,FALSE)-CHOOSE(L106,$M$2,$M$3,$M$4))</f>
        <v/>
      </c>
      <c r="L106" s="11" t="str">
        <f>IF(B106="","",VLOOKUP(B106,[4]Inscriptions!A:K,11,FALSE))</f>
        <v/>
      </c>
    </row>
    <row r="107" spans="1:12" ht="22.5" hidden="1" customHeight="1">
      <c r="A107" s="8">
        <v>104</v>
      </c>
      <c r="B107" s="9" t="str">
        <f>IF('[4]Saisie Resultat'!T106="","",'[4]Saisie Resultat'!T106)</f>
        <v/>
      </c>
      <c r="C107" s="10" t="str">
        <f>IF(ISERROR(VLOOKUP(B107,[4]Inscriptions!A:J,3,FALSE)),"",VLOOKUP(B107,[4]Inscriptions!A:J,3,FALSE))&amp;" "&amp;IF(ISERROR(VLOOKUP(B107,[4]Inscriptions!A:J,4,FALSE)),"",VLOOKUP(B107,[4]Inscriptions!A:J,4,FALSE))</f>
        <v xml:space="preserve"> </v>
      </c>
      <c r="D107" s="10"/>
      <c r="E107" s="11" t="str">
        <f>IF(B107="","",VLOOKUP(B107,[4]Inscriptions!A:J,7,FALSE))</f>
        <v/>
      </c>
      <c r="F107" s="11" t="str">
        <f>IF(B107="","",VLOOKUP(B107,[4]Inscriptions!A:J,8,FALSE))</f>
        <v/>
      </c>
      <c r="G107" s="12" t="str">
        <f>IF(B107="","",VLOOKUP(B107,'[4]Saisie Resultat'!B:H,7,FALSE)-CHOOSE(L107,$M$2,$M$3,$M$4))</f>
        <v/>
      </c>
      <c r="H107" s="13" t="str">
        <f t="shared" si="2"/>
        <v/>
      </c>
      <c r="I107" s="14" t="str">
        <f>IF(B107="","",VLOOKUP(B107,'[4]Saisie Resultat'!K:Q,7,FALSE)-CHOOSE(L107,$M$2,$M$3,$M$4))</f>
        <v/>
      </c>
      <c r="J107" s="13" t="str">
        <f t="shared" si="3"/>
        <v/>
      </c>
      <c r="K107" s="13" t="str">
        <f>IF(B107="","",VLOOKUP(B107,'[4]Saisie Resultat'!T:Z,7,FALSE)-CHOOSE(L107,$M$2,$M$3,$M$4))</f>
        <v/>
      </c>
      <c r="L107" s="11" t="str">
        <f>IF(B107="","",VLOOKUP(B107,[4]Inscriptions!A:K,11,FALSE))</f>
        <v/>
      </c>
    </row>
    <row r="108" spans="1:12" ht="22.5" hidden="1" customHeight="1">
      <c r="A108" s="8">
        <v>105</v>
      </c>
      <c r="B108" s="9" t="str">
        <f>IF('[4]Saisie Resultat'!T107="","",'[4]Saisie Resultat'!T107)</f>
        <v/>
      </c>
      <c r="C108" s="10" t="str">
        <f>IF(ISERROR(VLOOKUP(B108,[4]Inscriptions!A:J,3,FALSE)),"",VLOOKUP(B108,[4]Inscriptions!A:J,3,FALSE))&amp;" "&amp;IF(ISERROR(VLOOKUP(B108,[4]Inscriptions!A:J,4,FALSE)),"",VLOOKUP(B108,[4]Inscriptions!A:J,4,FALSE))</f>
        <v xml:space="preserve"> </v>
      </c>
      <c r="D108" s="10"/>
      <c r="E108" s="11" t="str">
        <f>IF(B108="","",VLOOKUP(B108,[4]Inscriptions!A:J,7,FALSE))</f>
        <v/>
      </c>
      <c r="F108" s="11" t="str">
        <f>IF(B108="","",VLOOKUP(B108,[4]Inscriptions!A:J,8,FALSE))</f>
        <v/>
      </c>
      <c r="G108" s="12" t="str">
        <f>IF(B108="","",VLOOKUP(B108,'[4]Saisie Resultat'!B:H,7,FALSE)-CHOOSE(L108,$M$2,$M$3,$M$4))</f>
        <v/>
      </c>
      <c r="H108" s="13" t="str">
        <f t="shared" si="2"/>
        <v/>
      </c>
      <c r="I108" s="14" t="str">
        <f>IF(B108="","",VLOOKUP(B108,'[4]Saisie Resultat'!K:Q,7,FALSE)-CHOOSE(L108,$M$2,$M$3,$M$4))</f>
        <v/>
      </c>
      <c r="J108" s="13" t="str">
        <f t="shared" si="3"/>
        <v/>
      </c>
      <c r="K108" s="13" t="str">
        <f>IF(B108="","",VLOOKUP(B108,'[4]Saisie Resultat'!T:Z,7,FALSE)-CHOOSE(L108,$M$2,$M$3,$M$4))</f>
        <v/>
      </c>
      <c r="L108" s="11" t="str">
        <f>IF(B108="","",VLOOKUP(B108,[4]Inscriptions!A:K,11,FALSE))</f>
        <v/>
      </c>
    </row>
    <row r="109" spans="1:12" ht="22.5" hidden="1" customHeight="1">
      <c r="A109" s="8">
        <v>106</v>
      </c>
      <c r="B109" s="9" t="str">
        <f>IF('[4]Saisie Resultat'!T108="","",'[4]Saisie Resultat'!T108)</f>
        <v/>
      </c>
      <c r="C109" s="10" t="str">
        <f>IF(ISERROR(VLOOKUP(B109,[4]Inscriptions!A:J,3,FALSE)),"",VLOOKUP(B109,[4]Inscriptions!A:J,3,FALSE))&amp;" "&amp;IF(ISERROR(VLOOKUP(B109,[4]Inscriptions!A:J,4,FALSE)),"",VLOOKUP(B109,[4]Inscriptions!A:J,4,FALSE))</f>
        <v xml:space="preserve"> </v>
      </c>
      <c r="D109" s="10"/>
      <c r="E109" s="11" t="str">
        <f>IF(B109="","",VLOOKUP(B109,[4]Inscriptions!A:J,7,FALSE))</f>
        <v/>
      </c>
      <c r="F109" s="11" t="str">
        <f>IF(B109="","",VLOOKUP(B109,[4]Inscriptions!A:J,8,FALSE))</f>
        <v/>
      </c>
      <c r="G109" s="12" t="str">
        <f>IF(B109="","",VLOOKUP(B109,'[4]Saisie Resultat'!B:H,7,FALSE)-CHOOSE(L109,$M$2,$M$3,$M$4))</f>
        <v/>
      </c>
      <c r="H109" s="13" t="str">
        <f t="shared" si="2"/>
        <v/>
      </c>
      <c r="I109" s="14" t="str">
        <f>IF(B109="","",VLOOKUP(B109,'[4]Saisie Resultat'!K:Q,7,FALSE)-CHOOSE(L109,$M$2,$M$3,$M$4))</f>
        <v/>
      </c>
      <c r="J109" s="13" t="str">
        <f t="shared" si="3"/>
        <v/>
      </c>
      <c r="K109" s="13" t="str">
        <f>IF(B109="","",VLOOKUP(B109,'[4]Saisie Resultat'!T:Z,7,FALSE)-CHOOSE(L109,$M$2,$M$3,$M$4))</f>
        <v/>
      </c>
      <c r="L109" s="11" t="str">
        <f>IF(B109="","",VLOOKUP(B109,[4]Inscriptions!A:K,11,FALSE))</f>
        <v/>
      </c>
    </row>
    <row r="110" spans="1:12" ht="22.5" hidden="1" customHeight="1">
      <c r="A110" s="8">
        <v>107</v>
      </c>
      <c r="B110" s="9" t="str">
        <f>IF('[4]Saisie Resultat'!T109="","",'[4]Saisie Resultat'!T109)</f>
        <v/>
      </c>
      <c r="C110" s="10" t="str">
        <f>IF(ISERROR(VLOOKUP(B110,[4]Inscriptions!A:J,3,FALSE)),"",VLOOKUP(B110,[4]Inscriptions!A:J,3,FALSE))&amp;" "&amp;IF(ISERROR(VLOOKUP(B110,[4]Inscriptions!A:J,4,FALSE)),"",VLOOKUP(B110,[4]Inscriptions!A:J,4,FALSE))</f>
        <v xml:space="preserve"> </v>
      </c>
      <c r="D110" s="10"/>
      <c r="E110" s="11" t="str">
        <f>IF(B110="","",VLOOKUP(B110,[4]Inscriptions!A:J,7,FALSE))</f>
        <v/>
      </c>
      <c r="F110" s="11" t="str">
        <f>IF(B110="","",VLOOKUP(B110,[4]Inscriptions!A:J,8,FALSE))</f>
        <v/>
      </c>
      <c r="G110" s="12" t="str">
        <f>IF(B110="","",VLOOKUP(B110,'[4]Saisie Resultat'!B:H,7,FALSE)-CHOOSE(L110,$M$2,$M$3,$M$4))</f>
        <v/>
      </c>
      <c r="H110" s="13" t="str">
        <f t="shared" si="2"/>
        <v/>
      </c>
      <c r="I110" s="14" t="str">
        <f>IF(B110="","",VLOOKUP(B110,'[4]Saisie Resultat'!K:Q,7,FALSE)-CHOOSE(L110,$M$2,$M$3,$M$4))</f>
        <v/>
      </c>
      <c r="J110" s="13" t="str">
        <f t="shared" si="3"/>
        <v/>
      </c>
      <c r="K110" s="13" t="str">
        <f>IF(B110="","",VLOOKUP(B110,'[4]Saisie Resultat'!T:Z,7,FALSE)-CHOOSE(L110,$M$2,$M$3,$M$4))</f>
        <v/>
      </c>
      <c r="L110" s="11" t="str">
        <f>IF(B110="","",VLOOKUP(B110,[4]Inscriptions!A:K,11,FALSE))</f>
        <v/>
      </c>
    </row>
    <row r="111" spans="1:12" ht="22.5" hidden="1" customHeight="1">
      <c r="A111" s="8">
        <v>108</v>
      </c>
      <c r="B111" s="9" t="str">
        <f>IF('[4]Saisie Resultat'!T110="","",'[4]Saisie Resultat'!T110)</f>
        <v/>
      </c>
      <c r="C111" s="10" t="str">
        <f>IF(ISERROR(VLOOKUP(B111,[4]Inscriptions!A:J,3,FALSE)),"",VLOOKUP(B111,[4]Inscriptions!A:J,3,FALSE))&amp;" "&amp;IF(ISERROR(VLOOKUP(B111,[4]Inscriptions!A:J,4,FALSE)),"",VLOOKUP(B111,[4]Inscriptions!A:J,4,FALSE))</f>
        <v xml:space="preserve"> </v>
      </c>
      <c r="D111" s="10"/>
      <c r="E111" s="11" t="str">
        <f>IF(B111="","",VLOOKUP(B111,[4]Inscriptions!A:J,7,FALSE))</f>
        <v/>
      </c>
      <c r="F111" s="11" t="str">
        <f>IF(B111="","",VLOOKUP(B111,[4]Inscriptions!A:J,8,FALSE))</f>
        <v/>
      </c>
      <c r="G111" s="12" t="str">
        <f>IF(B111="","",VLOOKUP(B111,'[4]Saisie Resultat'!B:H,7,FALSE)-CHOOSE(L111,$M$2,$M$3,$M$4))</f>
        <v/>
      </c>
      <c r="H111" s="13" t="str">
        <f t="shared" si="2"/>
        <v/>
      </c>
      <c r="I111" s="14" t="str">
        <f>IF(B111="","",VLOOKUP(B111,'[4]Saisie Resultat'!K:Q,7,FALSE)-CHOOSE(L111,$M$2,$M$3,$M$4))</f>
        <v/>
      </c>
      <c r="J111" s="13" t="str">
        <f t="shared" si="3"/>
        <v/>
      </c>
      <c r="K111" s="13" t="str">
        <f>IF(B111="","",VLOOKUP(B111,'[4]Saisie Resultat'!T:Z,7,FALSE)-CHOOSE(L111,$M$2,$M$3,$M$4))</f>
        <v/>
      </c>
      <c r="L111" s="11" t="str">
        <f>IF(B111="","",VLOOKUP(B111,[4]Inscriptions!A:K,11,FALSE))</f>
        <v/>
      </c>
    </row>
    <row r="112" spans="1:12" ht="22.5" hidden="1" customHeight="1">
      <c r="A112" s="8">
        <v>109</v>
      </c>
      <c r="B112" s="9" t="str">
        <f>IF('[4]Saisie Resultat'!T111="","",'[4]Saisie Resultat'!T111)</f>
        <v/>
      </c>
      <c r="C112" s="10" t="str">
        <f>IF(ISERROR(VLOOKUP(B112,[4]Inscriptions!A:J,3,FALSE)),"",VLOOKUP(B112,[4]Inscriptions!A:J,3,FALSE))&amp;" "&amp;IF(ISERROR(VLOOKUP(B112,[4]Inscriptions!A:J,4,FALSE)),"",VLOOKUP(B112,[4]Inscriptions!A:J,4,FALSE))</f>
        <v xml:space="preserve"> </v>
      </c>
      <c r="D112" s="10"/>
      <c r="E112" s="11" t="str">
        <f>IF(B112="","",VLOOKUP(B112,[4]Inscriptions!A:J,7,FALSE))</f>
        <v/>
      </c>
      <c r="F112" s="11" t="str">
        <f>IF(B112="","",VLOOKUP(B112,[4]Inscriptions!A:J,8,FALSE))</f>
        <v/>
      </c>
      <c r="G112" s="12" t="str">
        <f>IF(B112="","",VLOOKUP(B112,'[4]Saisie Resultat'!B:H,7,FALSE)-CHOOSE(L112,$M$2,$M$3,$M$4))</f>
        <v/>
      </c>
      <c r="H112" s="13" t="str">
        <f t="shared" si="2"/>
        <v/>
      </c>
      <c r="I112" s="14" t="str">
        <f>IF(B112="","",VLOOKUP(B112,'[4]Saisie Resultat'!K:Q,7,FALSE)-CHOOSE(L112,$M$2,$M$3,$M$4))</f>
        <v/>
      </c>
      <c r="J112" s="13" t="str">
        <f t="shared" si="3"/>
        <v/>
      </c>
      <c r="K112" s="13" t="str">
        <f>IF(B112="","",VLOOKUP(B112,'[4]Saisie Resultat'!T:Z,7,FALSE)-CHOOSE(L112,$M$2,$M$3,$M$4))</f>
        <v/>
      </c>
      <c r="L112" s="11" t="str">
        <f>IF(B112="","",VLOOKUP(B112,[4]Inscriptions!A:K,11,FALSE))</f>
        <v/>
      </c>
    </row>
    <row r="113" spans="1:12" ht="22.5" hidden="1" customHeight="1">
      <c r="A113" s="8">
        <v>110</v>
      </c>
      <c r="B113" s="9" t="str">
        <f>IF('[4]Saisie Resultat'!T112="","",'[4]Saisie Resultat'!T112)</f>
        <v/>
      </c>
      <c r="C113" s="10" t="str">
        <f>IF(ISERROR(VLOOKUP(B113,[4]Inscriptions!A:J,3,FALSE)),"",VLOOKUP(B113,[4]Inscriptions!A:J,3,FALSE))&amp;" "&amp;IF(ISERROR(VLOOKUP(B113,[4]Inscriptions!A:J,4,FALSE)),"",VLOOKUP(B113,[4]Inscriptions!A:J,4,FALSE))</f>
        <v xml:space="preserve"> </v>
      </c>
      <c r="D113" s="10"/>
      <c r="E113" s="11" t="str">
        <f>IF(B113="","",VLOOKUP(B113,[4]Inscriptions!A:J,7,FALSE))</f>
        <v/>
      </c>
      <c r="F113" s="11" t="str">
        <f>IF(B113="","",VLOOKUP(B113,[4]Inscriptions!A:J,8,FALSE))</f>
        <v/>
      </c>
      <c r="G113" s="12" t="str">
        <f>IF(B113="","",VLOOKUP(B113,'[4]Saisie Resultat'!B:H,7,FALSE)-CHOOSE(L113,$M$2,$M$3,$M$4))</f>
        <v/>
      </c>
      <c r="H113" s="13" t="str">
        <f t="shared" si="2"/>
        <v/>
      </c>
      <c r="I113" s="14" t="str">
        <f>IF(B113="","",VLOOKUP(B113,'[4]Saisie Resultat'!K:Q,7,FALSE)-CHOOSE(L113,$M$2,$M$3,$M$4))</f>
        <v/>
      </c>
      <c r="J113" s="13" t="str">
        <f t="shared" si="3"/>
        <v/>
      </c>
      <c r="K113" s="13" t="str">
        <f>IF(B113="","",VLOOKUP(B113,'[4]Saisie Resultat'!T:Z,7,FALSE)-CHOOSE(L113,$M$2,$M$3,$M$4))</f>
        <v/>
      </c>
      <c r="L113" s="11" t="str">
        <f>IF(B113="","",VLOOKUP(B113,[4]Inscriptions!A:K,11,FALSE))</f>
        <v/>
      </c>
    </row>
    <row r="114" spans="1:12" ht="22.5" hidden="1" customHeight="1">
      <c r="A114" s="8">
        <v>111</v>
      </c>
      <c r="B114" s="9" t="str">
        <f>IF('[4]Saisie Resultat'!T113="","",'[4]Saisie Resultat'!T113)</f>
        <v/>
      </c>
      <c r="C114" s="10" t="str">
        <f>IF(ISERROR(VLOOKUP(B114,[4]Inscriptions!A:J,3,FALSE)),"",VLOOKUP(B114,[4]Inscriptions!A:J,3,FALSE))&amp;" "&amp;IF(ISERROR(VLOOKUP(B114,[4]Inscriptions!A:J,4,FALSE)),"",VLOOKUP(B114,[4]Inscriptions!A:J,4,FALSE))</f>
        <v xml:space="preserve"> </v>
      </c>
      <c r="D114" s="10"/>
      <c r="E114" s="11" t="str">
        <f>IF(B114="","",VLOOKUP(B114,[4]Inscriptions!A:J,7,FALSE))</f>
        <v/>
      </c>
      <c r="F114" s="11" t="str">
        <f>IF(B114="","",VLOOKUP(B114,[4]Inscriptions!A:J,8,FALSE))</f>
        <v/>
      </c>
      <c r="G114" s="12" t="str">
        <f>IF(B114="","",VLOOKUP(B114,'[4]Saisie Resultat'!B:H,7,FALSE)-CHOOSE(L114,$M$2,$M$3,$M$4))</f>
        <v/>
      </c>
      <c r="H114" s="13" t="str">
        <f t="shared" si="2"/>
        <v/>
      </c>
      <c r="I114" s="14" t="str">
        <f>IF(B114="","",VLOOKUP(B114,'[4]Saisie Resultat'!K:Q,7,FALSE)-CHOOSE(L114,$M$2,$M$3,$M$4))</f>
        <v/>
      </c>
      <c r="J114" s="13" t="str">
        <f t="shared" si="3"/>
        <v/>
      </c>
      <c r="K114" s="13" t="str">
        <f>IF(B114="","",VLOOKUP(B114,'[4]Saisie Resultat'!T:Z,7,FALSE)-CHOOSE(L114,$M$2,$M$3,$M$4))</f>
        <v/>
      </c>
      <c r="L114" s="11" t="str">
        <f>IF(B114="","",VLOOKUP(B114,[4]Inscriptions!A:K,11,FALSE))</f>
        <v/>
      </c>
    </row>
    <row r="115" spans="1:12" ht="22.5" hidden="1" customHeight="1">
      <c r="A115" s="8">
        <v>112</v>
      </c>
      <c r="B115" s="9" t="str">
        <f>IF('[4]Saisie Resultat'!T114="","",'[4]Saisie Resultat'!T114)</f>
        <v/>
      </c>
      <c r="C115" s="10" t="str">
        <f>IF(ISERROR(VLOOKUP(B115,[4]Inscriptions!A:J,3,FALSE)),"",VLOOKUP(B115,[4]Inscriptions!A:J,3,FALSE))&amp;" "&amp;IF(ISERROR(VLOOKUP(B115,[4]Inscriptions!A:J,4,FALSE)),"",VLOOKUP(B115,[4]Inscriptions!A:J,4,FALSE))</f>
        <v xml:space="preserve"> </v>
      </c>
      <c r="D115" s="10"/>
      <c r="E115" s="11" t="str">
        <f>IF(B115="","",VLOOKUP(B115,[4]Inscriptions!A:J,7,FALSE))</f>
        <v/>
      </c>
      <c r="F115" s="11" t="str">
        <f>IF(B115="","",VLOOKUP(B115,[4]Inscriptions!A:J,8,FALSE))</f>
        <v/>
      </c>
      <c r="G115" s="12" t="str">
        <f>IF(B115="","",VLOOKUP(B115,'[4]Saisie Resultat'!B:H,7,FALSE)-CHOOSE(L115,$M$2,$M$3,$M$4))</f>
        <v/>
      </c>
      <c r="H115" s="13" t="str">
        <f t="shared" si="2"/>
        <v/>
      </c>
      <c r="I115" s="14" t="str">
        <f>IF(B115="","",VLOOKUP(B115,'[4]Saisie Resultat'!K:Q,7,FALSE)-CHOOSE(L115,$M$2,$M$3,$M$4))</f>
        <v/>
      </c>
      <c r="J115" s="13" t="str">
        <f t="shared" si="3"/>
        <v/>
      </c>
      <c r="K115" s="13" t="str">
        <f>IF(B115="","",VLOOKUP(B115,'[4]Saisie Resultat'!T:Z,7,FALSE)-CHOOSE(L115,$M$2,$M$3,$M$4))</f>
        <v/>
      </c>
      <c r="L115" s="11" t="str">
        <f>IF(B115="","",VLOOKUP(B115,[4]Inscriptions!A:K,11,FALSE))</f>
        <v/>
      </c>
    </row>
    <row r="116" spans="1:12" ht="22.5" hidden="1" customHeight="1">
      <c r="A116" s="8">
        <v>113</v>
      </c>
      <c r="B116" s="9" t="str">
        <f>IF('[4]Saisie Resultat'!T115="","",'[4]Saisie Resultat'!T115)</f>
        <v/>
      </c>
      <c r="C116" s="10" t="str">
        <f>IF(ISERROR(VLOOKUP(B116,[4]Inscriptions!A:J,3,FALSE)),"",VLOOKUP(B116,[4]Inscriptions!A:J,3,FALSE))&amp;" "&amp;IF(ISERROR(VLOOKUP(B116,[4]Inscriptions!A:J,4,FALSE)),"",VLOOKUP(B116,[4]Inscriptions!A:J,4,FALSE))</f>
        <v xml:space="preserve"> </v>
      </c>
      <c r="D116" s="10"/>
      <c r="E116" s="11" t="str">
        <f>IF(B116="","",VLOOKUP(B116,[4]Inscriptions!A:J,7,FALSE))</f>
        <v/>
      </c>
      <c r="F116" s="11" t="str">
        <f>IF(B116="","",VLOOKUP(B116,[4]Inscriptions!A:J,8,FALSE))</f>
        <v/>
      </c>
      <c r="G116" s="12" t="str">
        <f>IF(B116="","",VLOOKUP(B116,'[4]Saisie Resultat'!B:H,7,FALSE)-CHOOSE(L116,$M$2,$M$3,$M$4))</f>
        <v/>
      </c>
      <c r="H116" s="13" t="str">
        <f t="shared" si="2"/>
        <v/>
      </c>
      <c r="I116" s="14" t="str">
        <f>IF(B116="","",VLOOKUP(B116,'[4]Saisie Resultat'!K:Q,7,FALSE)-CHOOSE(L116,$M$2,$M$3,$M$4))</f>
        <v/>
      </c>
      <c r="J116" s="13" t="str">
        <f t="shared" si="3"/>
        <v/>
      </c>
      <c r="K116" s="13" t="str">
        <f>IF(B116="","",VLOOKUP(B116,'[4]Saisie Resultat'!T:Z,7,FALSE)-CHOOSE(L116,$M$2,$M$3,$M$4))</f>
        <v/>
      </c>
      <c r="L116" s="11" t="str">
        <f>IF(B116="","",VLOOKUP(B116,[4]Inscriptions!A:K,11,FALSE))</f>
        <v/>
      </c>
    </row>
    <row r="117" spans="1:12" ht="22.5" hidden="1" customHeight="1">
      <c r="A117" s="8">
        <v>114</v>
      </c>
      <c r="B117" s="9" t="str">
        <f>IF('[4]Saisie Resultat'!T116="","",'[4]Saisie Resultat'!T116)</f>
        <v/>
      </c>
      <c r="C117" s="10" t="str">
        <f>IF(ISERROR(VLOOKUP(B117,[4]Inscriptions!A:J,3,FALSE)),"",VLOOKUP(B117,[4]Inscriptions!A:J,3,FALSE))&amp;" "&amp;IF(ISERROR(VLOOKUP(B117,[4]Inscriptions!A:J,4,FALSE)),"",VLOOKUP(B117,[4]Inscriptions!A:J,4,FALSE))</f>
        <v xml:space="preserve"> </v>
      </c>
      <c r="D117" s="10"/>
      <c r="E117" s="11" t="str">
        <f>IF(B117="","",VLOOKUP(B117,[4]Inscriptions!A:J,7,FALSE))</f>
        <v/>
      </c>
      <c r="F117" s="11" t="str">
        <f>IF(B117="","",VLOOKUP(B117,[4]Inscriptions!A:J,8,FALSE))</f>
        <v/>
      </c>
      <c r="G117" s="12" t="str">
        <f>IF(B117="","",VLOOKUP(B117,'[4]Saisie Resultat'!B:H,7,FALSE)-CHOOSE(L117,$M$2,$M$3,$M$4))</f>
        <v/>
      </c>
      <c r="H117" s="13" t="str">
        <f t="shared" si="2"/>
        <v/>
      </c>
      <c r="I117" s="14" t="str">
        <f>IF(B117="","",VLOOKUP(B117,'[4]Saisie Resultat'!K:Q,7,FALSE)-CHOOSE(L117,$M$2,$M$3,$M$4))</f>
        <v/>
      </c>
      <c r="J117" s="13" t="str">
        <f t="shared" si="3"/>
        <v/>
      </c>
      <c r="K117" s="13" t="str">
        <f>IF(B117="","",VLOOKUP(B117,'[4]Saisie Resultat'!T:Z,7,FALSE)-CHOOSE(L117,$M$2,$M$3,$M$4))</f>
        <v/>
      </c>
      <c r="L117" s="11" t="str">
        <f>IF(B117="","",VLOOKUP(B117,[4]Inscriptions!A:K,11,FALSE))</f>
        <v/>
      </c>
    </row>
    <row r="118" spans="1:12" ht="22.5" hidden="1" customHeight="1">
      <c r="A118" s="8">
        <v>115</v>
      </c>
      <c r="B118" s="9" t="str">
        <f>IF('[4]Saisie Resultat'!T117="","",'[4]Saisie Resultat'!T117)</f>
        <v/>
      </c>
      <c r="C118" s="10" t="str">
        <f>IF(ISERROR(VLOOKUP(B118,[4]Inscriptions!A:J,3,FALSE)),"",VLOOKUP(B118,[4]Inscriptions!A:J,3,FALSE))&amp;" "&amp;IF(ISERROR(VLOOKUP(B118,[4]Inscriptions!A:J,4,FALSE)),"",VLOOKUP(B118,[4]Inscriptions!A:J,4,FALSE))</f>
        <v xml:space="preserve"> </v>
      </c>
      <c r="D118" s="10"/>
      <c r="E118" s="11" t="str">
        <f>IF(B118="","",VLOOKUP(B118,[4]Inscriptions!A:J,7,FALSE))</f>
        <v/>
      </c>
      <c r="F118" s="11" t="str">
        <f>IF(B118="","",VLOOKUP(B118,[4]Inscriptions!A:J,8,FALSE))</f>
        <v/>
      </c>
      <c r="G118" s="12" t="str">
        <f>IF(B118="","",VLOOKUP(B118,'[4]Saisie Resultat'!B:H,7,FALSE)-CHOOSE(L118,$M$2,$M$3,$M$4))</f>
        <v/>
      </c>
      <c r="H118" s="13" t="str">
        <f t="shared" si="2"/>
        <v/>
      </c>
      <c r="I118" s="14" t="str">
        <f>IF(B118="","",VLOOKUP(B118,'[4]Saisie Resultat'!K:Q,7,FALSE)-CHOOSE(L118,$M$2,$M$3,$M$4))</f>
        <v/>
      </c>
      <c r="J118" s="13" t="str">
        <f t="shared" si="3"/>
        <v/>
      </c>
      <c r="K118" s="13" t="str">
        <f>IF(B118="","",VLOOKUP(B118,'[4]Saisie Resultat'!T:Z,7,FALSE)-CHOOSE(L118,$M$2,$M$3,$M$4))</f>
        <v/>
      </c>
      <c r="L118" s="11" t="str">
        <f>IF(B118="","",VLOOKUP(B118,[4]Inscriptions!A:K,11,FALSE))</f>
        <v/>
      </c>
    </row>
    <row r="119" spans="1:12" ht="22.5" hidden="1" customHeight="1">
      <c r="A119" s="8">
        <v>116</v>
      </c>
      <c r="B119" s="9" t="str">
        <f>IF('[4]Saisie Resultat'!T118="","",'[4]Saisie Resultat'!T118)</f>
        <v/>
      </c>
      <c r="C119" s="10" t="str">
        <f>IF(ISERROR(VLOOKUP(B119,[4]Inscriptions!A:J,3,FALSE)),"",VLOOKUP(B119,[4]Inscriptions!A:J,3,FALSE))&amp;" "&amp;IF(ISERROR(VLOOKUP(B119,[4]Inscriptions!A:J,4,FALSE)),"",VLOOKUP(B119,[4]Inscriptions!A:J,4,FALSE))</f>
        <v xml:space="preserve"> </v>
      </c>
      <c r="D119" s="10"/>
      <c r="E119" s="11" t="str">
        <f>IF(B119="","",VLOOKUP(B119,[4]Inscriptions!A:J,7,FALSE))</f>
        <v/>
      </c>
      <c r="F119" s="11" t="str">
        <f>IF(B119="","",VLOOKUP(B119,[4]Inscriptions!A:J,8,FALSE))</f>
        <v/>
      </c>
      <c r="G119" s="12" t="str">
        <f>IF(B119="","",VLOOKUP(B119,'[4]Saisie Resultat'!B:H,7,FALSE)-CHOOSE(L119,$M$2,$M$3,$M$4))</f>
        <v/>
      </c>
      <c r="H119" s="13" t="str">
        <f t="shared" si="2"/>
        <v/>
      </c>
      <c r="I119" s="14" t="str">
        <f>IF(B119="","",VLOOKUP(B119,'[4]Saisie Resultat'!K:Q,7,FALSE)-CHOOSE(L119,$M$2,$M$3,$M$4))</f>
        <v/>
      </c>
      <c r="J119" s="13" t="str">
        <f t="shared" si="3"/>
        <v/>
      </c>
      <c r="K119" s="13" t="str">
        <f>IF(B119="","",VLOOKUP(B119,'[4]Saisie Resultat'!T:Z,7,FALSE)-CHOOSE(L119,$M$2,$M$3,$M$4))</f>
        <v/>
      </c>
      <c r="L119" s="11" t="str">
        <f>IF(B119="","",VLOOKUP(B119,[4]Inscriptions!A:K,11,FALSE))</f>
        <v/>
      </c>
    </row>
    <row r="120" spans="1:12" ht="22.5" hidden="1" customHeight="1">
      <c r="A120" s="8">
        <v>117</v>
      </c>
      <c r="B120" s="9" t="str">
        <f>IF('[4]Saisie Resultat'!T119="","",'[4]Saisie Resultat'!T119)</f>
        <v/>
      </c>
      <c r="C120" s="10" t="str">
        <f>IF(ISERROR(VLOOKUP(B120,[4]Inscriptions!A:J,3,FALSE)),"",VLOOKUP(B120,[4]Inscriptions!A:J,3,FALSE))&amp;" "&amp;IF(ISERROR(VLOOKUP(B120,[4]Inscriptions!A:J,4,FALSE)),"",VLOOKUP(B120,[4]Inscriptions!A:J,4,FALSE))</f>
        <v xml:space="preserve"> </v>
      </c>
      <c r="D120" s="10"/>
      <c r="E120" s="11" t="str">
        <f>IF(B120="","",VLOOKUP(B120,[4]Inscriptions!A:J,7,FALSE))</f>
        <v/>
      </c>
      <c r="F120" s="11" t="str">
        <f>IF(B120="","",VLOOKUP(B120,[4]Inscriptions!A:J,8,FALSE))</f>
        <v/>
      </c>
      <c r="G120" s="12" t="str">
        <f>IF(B120="","",VLOOKUP(B120,'[4]Saisie Resultat'!B:H,7,FALSE)-CHOOSE(L120,$M$2,$M$3,$M$4))</f>
        <v/>
      </c>
      <c r="H120" s="13" t="str">
        <f t="shared" si="2"/>
        <v/>
      </c>
      <c r="I120" s="14" t="str">
        <f>IF(B120="","",VLOOKUP(B120,'[4]Saisie Resultat'!K:Q,7,FALSE)-CHOOSE(L120,$M$2,$M$3,$M$4))</f>
        <v/>
      </c>
      <c r="J120" s="13" t="str">
        <f t="shared" si="3"/>
        <v/>
      </c>
      <c r="K120" s="13" t="str">
        <f>IF(B120="","",VLOOKUP(B120,'[4]Saisie Resultat'!T:Z,7,FALSE)-CHOOSE(L120,$M$2,$M$3,$M$4))</f>
        <v/>
      </c>
      <c r="L120" s="11" t="str">
        <f>IF(B120="","",VLOOKUP(B120,[4]Inscriptions!A:K,11,FALSE))</f>
        <v/>
      </c>
    </row>
    <row r="121" spans="1:12" ht="22.5" hidden="1" customHeight="1">
      <c r="A121" s="8">
        <v>118</v>
      </c>
      <c r="B121" s="9" t="str">
        <f>IF('[4]Saisie Resultat'!T120="","",'[4]Saisie Resultat'!T120)</f>
        <v/>
      </c>
      <c r="C121" s="10" t="str">
        <f>IF(ISERROR(VLOOKUP(B121,[4]Inscriptions!A:J,3,FALSE)),"",VLOOKUP(B121,[4]Inscriptions!A:J,3,FALSE))&amp;" "&amp;IF(ISERROR(VLOOKUP(B121,[4]Inscriptions!A:J,4,FALSE)),"",VLOOKUP(B121,[4]Inscriptions!A:J,4,FALSE))</f>
        <v xml:space="preserve"> </v>
      </c>
      <c r="D121" s="10"/>
      <c r="E121" s="11" t="str">
        <f>IF(B121="","",VLOOKUP(B121,[4]Inscriptions!A:J,7,FALSE))</f>
        <v/>
      </c>
      <c r="F121" s="11" t="str">
        <f>IF(B121="","",VLOOKUP(B121,[4]Inscriptions!A:J,8,FALSE))</f>
        <v/>
      </c>
      <c r="G121" s="12" t="str">
        <f>IF(B121="","",VLOOKUP(B121,'[4]Saisie Resultat'!B:H,7,FALSE)-CHOOSE(L121,$M$2,$M$3,$M$4))</f>
        <v/>
      </c>
      <c r="H121" s="13" t="str">
        <f t="shared" si="2"/>
        <v/>
      </c>
      <c r="I121" s="14" t="str">
        <f>IF(B121="","",VLOOKUP(B121,'[4]Saisie Resultat'!K:Q,7,FALSE)-CHOOSE(L121,$M$2,$M$3,$M$4))</f>
        <v/>
      </c>
      <c r="J121" s="13" t="str">
        <f t="shared" si="3"/>
        <v/>
      </c>
      <c r="K121" s="13" t="str">
        <f>IF(B121="","",VLOOKUP(B121,'[4]Saisie Resultat'!T:Z,7,FALSE)-CHOOSE(L121,$M$2,$M$3,$M$4))</f>
        <v/>
      </c>
      <c r="L121" s="11" t="str">
        <f>IF(B121="","",VLOOKUP(B121,[4]Inscriptions!A:K,11,FALSE))</f>
        <v/>
      </c>
    </row>
    <row r="122" spans="1:12" ht="22.5" hidden="1" customHeight="1">
      <c r="A122" s="8">
        <v>119</v>
      </c>
      <c r="B122" s="9" t="str">
        <f>IF('[4]Saisie Resultat'!T121="","",'[4]Saisie Resultat'!T121)</f>
        <v/>
      </c>
      <c r="C122" s="10" t="str">
        <f>IF(ISERROR(VLOOKUP(B122,[4]Inscriptions!A:J,3,FALSE)),"",VLOOKUP(B122,[4]Inscriptions!A:J,3,FALSE))&amp;" "&amp;IF(ISERROR(VLOOKUP(B122,[4]Inscriptions!A:J,4,FALSE)),"",VLOOKUP(B122,[4]Inscriptions!A:J,4,FALSE))</f>
        <v xml:space="preserve"> </v>
      </c>
      <c r="D122" s="10"/>
      <c r="E122" s="11" t="str">
        <f>IF(B122="","",VLOOKUP(B122,[4]Inscriptions!A:J,7,FALSE))</f>
        <v/>
      </c>
      <c r="F122" s="11" t="str">
        <f>IF(B122="","",VLOOKUP(B122,[4]Inscriptions!A:J,8,FALSE))</f>
        <v/>
      </c>
      <c r="G122" s="12" t="str">
        <f>IF(B122="","",VLOOKUP(B122,'[4]Saisie Resultat'!B:H,7,FALSE)-CHOOSE(L122,$M$2,$M$3,$M$4))</f>
        <v/>
      </c>
      <c r="H122" s="13" t="str">
        <f t="shared" si="2"/>
        <v/>
      </c>
      <c r="I122" s="14" t="str">
        <f>IF(B122="","",VLOOKUP(B122,'[4]Saisie Resultat'!K:Q,7,FALSE)-CHOOSE(L122,$M$2,$M$3,$M$4))</f>
        <v/>
      </c>
      <c r="J122" s="13" t="str">
        <f t="shared" si="3"/>
        <v/>
      </c>
      <c r="K122" s="13" t="str">
        <f>IF(B122="","",VLOOKUP(B122,'[4]Saisie Resultat'!T:Z,7,FALSE)-CHOOSE(L122,$M$2,$M$3,$M$4))</f>
        <v/>
      </c>
      <c r="L122" s="11" t="str">
        <f>IF(B122="","",VLOOKUP(B122,[4]Inscriptions!A:K,11,FALSE))</f>
        <v/>
      </c>
    </row>
    <row r="123" spans="1:12" ht="22.5" hidden="1" customHeight="1">
      <c r="A123" s="8">
        <v>120</v>
      </c>
      <c r="B123" s="9" t="str">
        <f>IF('[4]Saisie Resultat'!T122="","",'[4]Saisie Resultat'!T122)</f>
        <v/>
      </c>
      <c r="C123" s="10" t="str">
        <f>IF(ISERROR(VLOOKUP(B123,[4]Inscriptions!A:J,3,FALSE)),"",VLOOKUP(B123,[4]Inscriptions!A:J,3,FALSE))&amp;" "&amp;IF(ISERROR(VLOOKUP(B123,[4]Inscriptions!A:J,4,FALSE)),"",VLOOKUP(B123,[4]Inscriptions!A:J,4,FALSE))</f>
        <v xml:space="preserve"> </v>
      </c>
      <c r="D123" s="10"/>
      <c r="E123" s="11" t="str">
        <f>IF(B123="","",VLOOKUP(B123,[4]Inscriptions!A:J,7,FALSE))</f>
        <v/>
      </c>
      <c r="F123" s="11" t="str">
        <f>IF(B123="","",VLOOKUP(B123,[4]Inscriptions!A:J,8,FALSE))</f>
        <v/>
      </c>
      <c r="G123" s="12" t="str">
        <f>IF(B123="","",VLOOKUP(B123,'[4]Saisie Resultat'!B:H,7,FALSE)-CHOOSE(L123,$M$2,$M$3,$M$4))</f>
        <v/>
      </c>
      <c r="H123" s="13" t="str">
        <f t="shared" si="2"/>
        <v/>
      </c>
      <c r="I123" s="14" t="str">
        <f>IF(B123="","",VLOOKUP(B123,'[4]Saisie Resultat'!K:Q,7,FALSE)-CHOOSE(L123,$M$2,$M$3,$M$4))</f>
        <v/>
      </c>
      <c r="J123" s="13" t="str">
        <f t="shared" si="3"/>
        <v/>
      </c>
      <c r="K123" s="13" t="str">
        <f>IF(B123="","",VLOOKUP(B123,'[4]Saisie Resultat'!T:Z,7,FALSE)-CHOOSE(L123,$M$2,$M$3,$M$4))</f>
        <v/>
      </c>
      <c r="L123" s="11" t="str">
        <f>IF(B123="","",VLOOKUP(B123,[4]Inscriptions!A:K,11,FALSE))</f>
        <v/>
      </c>
    </row>
    <row r="124" spans="1:12" ht="22.5" hidden="1" customHeight="1">
      <c r="A124" s="8">
        <v>121</v>
      </c>
      <c r="B124" s="9" t="str">
        <f>IF('[4]Saisie Resultat'!T123="","",'[4]Saisie Resultat'!T123)</f>
        <v/>
      </c>
      <c r="C124" s="10" t="str">
        <f>IF(ISERROR(VLOOKUP(B124,[4]Inscriptions!A:J,3,FALSE)),"",VLOOKUP(B124,[4]Inscriptions!A:J,3,FALSE))&amp;" "&amp;IF(ISERROR(VLOOKUP(B124,[4]Inscriptions!A:J,4,FALSE)),"",VLOOKUP(B124,[4]Inscriptions!A:J,4,FALSE))</f>
        <v xml:space="preserve"> </v>
      </c>
      <c r="D124" s="10"/>
      <c r="E124" s="11" t="str">
        <f>IF(B124="","",VLOOKUP(B124,[4]Inscriptions!A:J,7,FALSE))</f>
        <v/>
      </c>
      <c r="F124" s="11" t="str">
        <f>IF(B124="","",VLOOKUP(B124,[4]Inscriptions!A:J,8,FALSE))</f>
        <v/>
      </c>
      <c r="G124" s="12" t="str">
        <f>IF(B124="","",VLOOKUP(B124,'[4]Saisie Resultat'!B:H,7,FALSE)-CHOOSE(L124,$M$2,$M$3,$M$4))</f>
        <v/>
      </c>
      <c r="H124" s="13" t="str">
        <f t="shared" si="2"/>
        <v/>
      </c>
      <c r="I124" s="14" t="str">
        <f>IF(B124="","",VLOOKUP(B124,'[4]Saisie Resultat'!K:Q,7,FALSE)-CHOOSE(L124,$M$2,$M$3,$M$4))</f>
        <v/>
      </c>
      <c r="J124" s="13" t="str">
        <f t="shared" si="3"/>
        <v/>
      </c>
      <c r="K124" s="13" t="str">
        <f>IF(B124="","",VLOOKUP(B124,'[4]Saisie Resultat'!T:Z,7,FALSE)-CHOOSE(L124,$M$2,$M$3,$M$4))</f>
        <v/>
      </c>
      <c r="L124" s="11" t="str">
        <f>IF(B124="","",VLOOKUP(B124,[4]Inscriptions!A:K,11,FALSE))</f>
        <v/>
      </c>
    </row>
    <row r="125" spans="1:12" ht="22.5" hidden="1" customHeight="1">
      <c r="A125" s="8">
        <v>122</v>
      </c>
      <c r="B125" s="9" t="str">
        <f>IF('[4]Saisie Resultat'!T124="","",'[4]Saisie Resultat'!T124)</f>
        <v/>
      </c>
      <c r="C125" s="10" t="str">
        <f>IF(ISERROR(VLOOKUP(B125,[4]Inscriptions!A:J,3,FALSE)),"",VLOOKUP(B125,[4]Inscriptions!A:J,3,FALSE))&amp;" "&amp;IF(ISERROR(VLOOKUP(B125,[4]Inscriptions!A:J,4,FALSE)),"",VLOOKUP(B125,[4]Inscriptions!A:J,4,FALSE))</f>
        <v xml:space="preserve"> </v>
      </c>
      <c r="D125" s="10"/>
      <c r="E125" s="11" t="str">
        <f>IF(B125="","",VLOOKUP(B125,[4]Inscriptions!A:J,7,FALSE))</f>
        <v/>
      </c>
      <c r="F125" s="11" t="str">
        <f>IF(B125="","",VLOOKUP(B125,[4]Inscriptions!A:J,8,FALSE))</f>
        <v/>
      </c>
      <c r="G125" s="12" t="str">
        <f>IF(B125="","",VLOOKUP(B125,'[4]Saisie Resultat'!B:H,7,FALSE)-CHOOSE(L125,$M$2,$M$3,$M$4))</f>
        <v/>
      </c>
      <c r="H125" s="13" t="str">
        <f t="shared" si="2"/>
        <v/>
      </c>
      <c r="I125" s="14" t="str">
        <f>IF(B125="","",VLOOKUP(B125,'[4]Saisie Resultat'!K:Q,7,FALSE)-CHOOSE(L125,$M$2,$M$3,$M$4))</f>
        <v/>
      </c>
      <c r="J125" s="13" t="str">
        <f t="shared" si="3"/>
        <v/>
      </c>
      <c r="K125" s="13" t="str">
        <f>IF(B125="","",VLOOKUP(B125,'[4]Saisie Resultat'!T:Z,7,FALSE)-CHOOSE(L125,$M$2,$M$3,$M$4))</f>
        <v/>
      </c>
      <c r="L125" s="11" t="str">
        <f>IF(B125="","",VLOOKUP(B125,[4]Inscriptions!A:K,11,FALSE))</f>
        <v/>
      </c>
    </row>
    <row r="126" spans="1:12" ht="22.5" hidden="1" customHeight="1">
      <c r="A126" s="8">
        <v>123</v>
      </c>
      <c r="B126" s="9" t="str">
        <f>IF('[4]Saisie Resultat'!T125="","",'[4]Saisie Resultat'!T125)</f>
        <v/>
      </c>
      <c r="C126" s="10" t="str">
        <f>IF(ISERROR(VLOOKUP(B126,[4]Inscriptions!A:J,3,FALSE)),"",VLOOKUP(B126,[4]Inscriptions!A:J,3,FALSE))&amp;" "&amp;IF(ISERROR(VLOOKUP(B126,[4]Inscriptions!A:J,4,FALSE)),"",VLOOKUP(B126,[4]Inscriptions!A:J,4,FALSE))</f>
        <v xml:space="preserve"> </v>
      </c>
      <c r="D126" s="10"/>
      <c r="E126" s="11" t="str">
        <f>IF(B126="","",VLOOKUP(B126,[4]Inscriptions!A:J,7,FALSE))</f>
        <v/>
      </c>
      <c r="F126" s="11" t="str">
        <f>IF(B126="","",VLOOKUP(B126,[4]Inscriptions!A:J,8,FALSE))</f>
        <v/>
      </c>
      <c r="G126" s="12" t="str">
        <f>IF(B126="","",VLOOKUP(B126,'[4]Saisie Resultat'!B:H,7,FALSE)-CHOOSE(L126,$M$2,$M$3,$M$4))</f>
        <v/>
      </c>
      <c r="H126" s="13" t="str">
        <f t="shared" si="2"/>
        <v/>
      </c>
      <c r="I126" s="14" t="str">
        <f>IF(B126="","",VLOOKUP(B126,'[4]Saisie Resultat'!K:Q,7,FALSE)-CHOOSE(L126,$M$2,$M$3,$M$4))</f>
        <v/>
      </c>
      <c r="J126" s="13" t="str">
        <f t="shared" si="3"/>
        <v/>
      </c>
      <c r="K126" s="13" t="str">
        <f>IF(B126="","",VLOOKUP(B126,'[4]Saisie Resultat'!T:Z,7,FALSE)-CHOOSE(L126,$M$2,$M$3,$M$4))</f>
        <v/>
      </c>
      <c r="L126" s="11" t="str">
        <f>IF(B126="","",VLOOKUP(B126,[4]Inscriptions!A:K,11,FALSE))</f>
        <v/>
      </c>
    </row>
    <row r="127" spans="1:12" ht="22.5" hidden="1" customHeight="1">
      <c r="A127" s="8">
        <v>124</v>
      </c>
      <c r="B127" s="9" t="str">
        <f>IF('[4]Saisie Resultat'!T126="","",'[4]Saisie Resultat'!T126)</f>
        <v/>
      </c>
      <c r="C127" s="10" t="str">
        <f>IF(ISERROR(VLOOKUP(B127,[4]Inscriptions!A:J,3,FALSE)),"",VLOOKUP(B127,[4]Inscriptions!A:J,3,FALSE))&amp;" "&amp;IF(ISERROR(VLOOKUP(B127,[4]Inscriptions!A:J,4,FALSE)),"",VLOOKUP(B127,[4]Inscriptions!A:J,4,FALSE))</f>
        <v xml:space="preserve"> </v>
      </c>
      <c r="D127" s="10"/>
      <c r="E127" s="11" t="str">
        <f>IF(B127="","",VLOOKUP(B127,[4]Inscriptions!A:J,7,FALSE))</f>
        <v/>
      </c>
      <c r="F127" s="11" t="str">
        <f>IF(B127="","",VLOOKUP(B127,[4]Inscriptions!A:J,8,FALSE))</f>
        <v/>
      </c>
      <c r="G127" s="12" t="str">
        <f>IF(B127="","",VLOOKUP(B127,'[4]Saisie Resultat'!B:H,7,FALSE)-CHOOSE(L127,$M$2,$M$3,$M$4))</f>
        <v/>
      </c>
      <c r="H127" s="13" t="str">
        <f t="shared" si="2"/>
        <v/>
      </c>
      <c r="I127" s="14" t="str">
        <f>IF(B127="","",VLOOKUP(B127,'[4]Saisie Resultat'!K:Q,7,FALSE)-CHOOSE(L127,$M$2,$M$3,$M$4))</f>
        <v/>
      </c>
      <c r="J127" s="13" t="str">
        <f t="shared" si="3"/>
        <v/>
      </c>
      <c r="K127" s="13" t="str">
        <f>IF(B127="","",VLOOKUP(B127,'[4]Saisie Resultat'!T:Z,7,FALSE)-CHOOSE(L127,$M$2,$M$3,$M$4))</f>
        <v/>
      </c>
      <c r="L127" s="11" t="str">
        <f>IF(B127="","",VLOOKUP(B127,[4]Inscriptions!A:K,11,FALSE))</f>
        <v/>
      </c>
    </row>
    <row r="128" spans="1:12" ht="22.5" hidden="1" customHeight="1">
      <c r="A128" s="8">
        <v>125</v>
      </c>
      <c r="B128" s="9" t="str">
        <f>IF('[4]Saisie Resultat'!T127="","",'[4]Saisie Resultat'!T127)</f>
        <v/>
      </c>
      <c r="C128" s="10" t="str">
        <f>IF(ISERROR(VLOOKUP(B128,[4]Inscriptions!A:J,3,FALSE)),"",VLOOKUP(B128,[4]Inscriptions!A:J,3,FALSE))&amp;" "&amp;IF(ISERROR(VLOOKUP(B128,[4]Inscriptions!A:J,4,FALSE)),"",VLOOKUP(B128,[4]Inscriptions!A:J,4,FALSE))</f>
        <v xml:space="preserve"> </v>
      </c>
      <c r="D128" s="10"/>
      <c r="E128" s="11" t="str">
        <f>IF(B128="","",VLOOKUP(B128,[4]Inscriptions!A:J,7,FALSE))</f>
        <v/>
      </c>
      <c r="F128" s="11" t="str">
        <f>IF(B128="","",VLOOKUP(B128,[4]Inscriptions!A:J,8,FALSE))</f>
        <v/>
      </c>
      <c r="G128" s="12" t="str">
        <f>IF(B128="","",VLOOKUP(B128,'[4]Saisie Resultat'!B:H,7,FALSE)-CHOOSE(L128,$M$2,$M$3,$M$4))</f>
        <v/>
      </c>
      <c r="H128" s="13" t="str">
        <f t="shared" si="2"/>
        <v/>
      </c>
      <c r="I128" s="14" t="str">
        <f>IF(B128="","",VLOOKUP(B128,'[4]Saisie Resultat'!K:Q,7,FALSE)-CHOOSE(L128,$M$2,$M$3,$M$4))</f>
        <v/>
      </c>
      <c r="J128" s="13" t="str">
        <f t="shared" si="3"/>
        <v/>
      </c>
      <c r="K128" s="13" t="str">
        <f>IF(B128="","",VLOOKUP(B128,'[4]Saisie Resultat'!T:Z,7,FALSE)-CHOOSE(L128,$M$2,$M$3,$M$4))</f>
        <v/>
      </c>
      <c r="L128" s="11" t="str">
        <f>IF(B128="","",VLOOKUP(B128,[4]Inscriptions!A:K,11,FALSE))</f>
        <v/>
      </c>
    </row>
    <row r="129" spans="1:12" ht="22.5" hidden="1" customHeight="1">
      <c r="A129" s="8">
        <v>126</v>
      </c>
      <c r="B129" s="9" t="str">
        <f>IF('[4]Saisie Resultat'!T128="","",'[4]Saisie Resultat'!T128)</f>
        <v/>
      </c>
      <c r="C129" s="10" t="str">
        <f>IF(ISERROR(VLOOKUP(B129,[4]Inscriptions!A:J,3,FALSE)),"",VLOOKUP(B129,[4]Inscriptions!A:J,3,FALSE))&amp;" "&amp;IF(ISERROR(VLOOKUP(B129,[4]Inscriptions!A:J,4,FALSE)),"",VLOOKUP(B129,[4]Inscriptions!A:J,4,FALSE))</f>
        <v xml:space="preserve"> </v>
      </c>
      <c r="D129" s="10"/>
      <c r="E129" s="11" t="str">
        <f>IF(B129="","",VLOOKUP(B129,[4]Inscriptions!A:J,7,FALSE))</f>
        <v/>
      </c>
      <c r="F129" s="11" t="str">
        <f>IF(B129="","",VLOOKUP(B129,[4]Inscriptions!A:J,8,FALSE))</f>
        <v/>
      </c>
      <c r="G129" s="12" t="str">
        <f>IF(B129="","",VLOOKUP(B129,'[4]Saisie Resultat'!B:H,7,FALSE)-CHOOSE(L129,$M$2,$M$3,$M$4))</f>
        <v/>
      </c>
      <c r="H129" s="13" t="str">
        <f t="shared" si="2"/>
        <v/>
      </c>
      <c r="I129" s="14" t="str">
        <f>IF(B129="","",VLOOKUP(B129,'[4]Saisie Resultat'!K:Q,7,FALSE)-CHOOSE(L129,$M$2,$M$3,$M$4))</f>
        <v/>
      </c>
      <c r="J129" s="13" t="str">
        <f t="shared" si="3"/>
        <v/>
      </c>
      <c r="K129" s="13" t="str">
        <f>IF(B129="","",VLOOKUP(B129,'[4]Saisie Resultat'!T:Z,7,FALSE)-CHOOSE(L129,$M$2,$M$3,$M$4))</f>
        <v/>
      </c>
      <c r="L129" s="11" t="str">
        <f>IF(B129="","",VLOOKUP(B129,[4]Inscriptions!A:K,11,FALSE))</f>
        <v/>
      </c>
    </row>
    <row r="130" spans="1:12" ht="22.5" hidden="1" customHeight="1">
      <c r="A130" s="8">
        <v>127</v>
      </c>
      <c r="B130" s="9" t="str">
        <f>IF('[4]Saisie Resultat'!T129="","",'[4]Saisie Resultat'!T129)</f>
        <v/>
      </c>
      <c r="C130" s="10" t="str">
        <f>IF(ISERROR(VLOOKUP(B130,[4]Inscriptions!A:J,3,FALSE)),"",VLOOKUP(B130,[4]Inscriptions!A:J,3,FALSE))&amp;" "&amp;IF(ISERROR(VLOOKUP(B130,[4]Inscriptions!A:J,4,FALSE)),"",VLOOKUP(B130,[4]Inscriptions!A:J,4,FALSE))</f>
        <v xml:space="preserve"> </v>
      </c>
      <c r="D130" s="10"/>
      <c r="E130" s="11" t="str">
        <f>IF(B130="","",VLOOKUP(B130,[4]Inscriptions!A:J,7,FALSE))</f>
        <v/>
      </c>
      <c r="F130" s="11" t="str">
        <f>IF(B130="","",VLOOKUP(B130,[4]Inscriptions!A:J,8,FALSE))</f>
        <v/>
      </c>
      <c r="G130" s="12" t="str">
        <f>IF(B130="","",VLOOKUP(B130,'[4]Saisie Resultat'!B:H,7,FALSE)-CHOOSE(L130,$M$2,$M$3,$M$4))</f>
        <v/>
      </c>
      <c r="H130" s="13" t="str">
        <f t="shared" si="2"/>
        <v/>
      </c>
      <c r="I130" s="14" t="str">
        <f>IF(B130="","",VLOOKUP(B130,'[4]Saisie Resultat'!K:Q,7,FALSE)-CHOOSE(L130,$M$2,$M$3,$M$4))</f>
        <v/>
      </c>
      <c r="J130" s="13" t="str">
        <f t="shared" si="3"/>
        <v/>
      </c>
      <c r="K130" s="13" t="str">
        <f>IF(B130="","",VLOOKUP(B130,'[4]Saisie Resultat'!T:Z,7,FALSE)-CHOOSE(L130,$M$2,$M$3,$M$4))</f>
        <v/>
      </c>
      <c r="L130" s="11" t="str">
        <f>IF(B130="","",VLOOKUP(B130,[4]Inscriptions!A:K,11,FALSE))</f>
        <v/>
      </c>
    </row>
    <row r="131" spans="1:12" ht="22.5" hidden="1" customHeight="1">
      <c r="A131" s="8">
        <v>128</v>
      </c>
      <c r="B131" s="9" t="str">
        <f>IF('[4]Saisie Resultat'!T130="","",'[4]Saisie Resultat'!T130)</f>
        <v/>
      </c>
      <c r="C131" s="10" t="str">
        <f>IF(ISERROR(VLOOKUP(B131,[4]Inscriptions!A:J,3,FALSE)),"",VLOOKUP(B131,[4]Inscriptions!A:J,3,FALSE))&amp;" "&amp;IF(ISERROR(VLOOKUP(B131,[4]Inscriptions!A:J,4,FALSE)),"",VLOOKUP(B131,[4]Inscriptions!A:J,4,FALSE))</f>
        <v xml:space="preserve"> </v>
      </c>
      <c r="D131" s="10"/>
      <c r="E131" s="11" t="str">
        <f>IF(B131="","",VLOOKUP(B131,[4]Inscriptions!A:J,7,FALSE))</f>
        <v/>
      </c>
      <c r="F131" s="11" t="str">
        <f>IF(B131="","",VLOOKUP(B131,[4]Inscriptions!A:J,8,FALSE))</f>
        <v/>
      </c>
      <c r="G131" s="12" t="str">
        <f>IF(B131="","",VLOOKUP(B131,'[4]Saisie Resultat'!B:H,7,FALSE)-CHOOSE(L131,$M$2,$M$3,$M$4))</f>
        <v/>
      </c>
      <c r="H131" s="13" t="str">
        <f t="shared" si="2"/>
        <v/>
      </c>
      <c r="I131" s="14" t="str">
        <f>IF(B131="","",VLOOKUP(B131,'[4]Saisie Resultat'!K:Q,7,FALSE)-CHOOSE(L131,$M$2,$M$3,$M$4))</f>
        <v/>
      </c>
      <c r="J131" s="13" t="str">
        <f t="shared" si="3"/>
        <v/>
      </c>
      <c r="K131" s="13" t="str">
        <f>IF(B131="","",VLOOKUP(B131,'[4]Saisie Resultat'!T:Z,7,FALSE)-CHOOSE(L131,$M$2,$M$3,$M$4))</f>
        <v/>
      </c>
      <c r="L131" s="11" t="str">
        <f>IF(B131="","",VLOOKUP(B131,[4]Inscriptions!A:K,11,FALSE))</f>
        <v/>
      </c>
    </row>
    <row r="132" spans="1:12" ht="22.5" hidden="1" customHeight="1">
      <c r="A132" s="8">
        <v>129</v>
      </c>
      <c r="B132" s="9" t="str">
        <f>IF('[4]Saisie Resultat'!T131="","",'[4]Saisie Resultat'!T131)</f>
        <v/>
      </c>
      <c r="C132" s="10" t="str">
        <f>IF(ISERROR(VLOOKUP(B132,[4]Inscriptions!A:J,3,FALSE)),"",VLOOKUP(B132,[4]Inscriptions!A:J,3,FALSE))&amp;" "&amp;IF(ISERROR(VLOOKUP(B132,[4]Inscriptions!A:J,4,FALSE)),"",VLOOKUP(B132,[4]Inscriptions!A:J,4,FALSE))</f>
        <v xml:space="preserve"> </v>
      </c>
      <c r="D132" s="10"/>
      <c r="E132" s="11" t="str">
        <f>IF(B132="","",VLOOKUP(B132,[4]Inscriptions!A:J,7,FALSE))</f>
        <v/>
      </c>
      <c r="F132" s="11" t="str">
        <f>IF(B132="","",VLOOKUP(B132,[4]Inscriptions!A:J,8,FALSE))</f>
        <v/>
      </c>
      <c r="G132" s="12" t="str">
        <f>IF(B132="","",VLOOKUP(B132,'[4]Saisie Resultat'!B:H,7,FALSE)-CHOOSE(L132,$M$2,$M$3,$M$4))</f>
        <v/>
      </c>
      <c r="H132" s="13" t="str">
        <f t="shared" ref="H132:H195" si="4">IF(ISERROR(I132-G132),"",I132-G132)</f>
        <v/>
      </c>
      <c r="I132" s="14" t="str">
        <f>IF(B132="","",VLOOKUP(B132,'[4]Saisie Resultat'!K:Q,7,FALSE)-CHOOSE(L132,$M$2,$M$3,$M$4))</f>
        <v/>
      </c>
      <c r="J132" s="13" t="str">
        <f t="shared" ref="J132:J195" si="5">IF(ISERROR(K132-I132),"",K132-I132)</f>
        <v/>
      </c>
      <c r="K132" s="13" t="str">
        <f>IF(B132="","",VLOOKUP(B132,'[4]Saisie Resultat'!T:Z,7,FALSE)-CHOOSE(L132,$M$2,$M$3,$M$4))</f>
        <v/>
      </c>
      <c r="L132" s="11" t="str">
        <f>IF(B132="","",VLOOKUP(B132,[4]Inscriptions!A:K,11,FALSE))</f>
        <v/>
      </c>
    </row>
    <row r="133" spans="1:12" ht="22.5" hidden="1" customHeight="1">
      <c r="A133" s="8">
        <v>130</v>
      </c>
      <c r="B133" s="9" t="str">
        <f>IF('[4]Saisie Resultat'!T132="","",'[4]Saisie Resultat'!T132)</f>
        <v/>
      </c>
      <c r="C133" s="10" t="str">
        <f>IF(ISERROR(VLOOKUP(B133,[4]Inscriptions!A:J,3,FALSE)),"",VLOOKUP(B133,[4]Inscriptions!A:J,3,FALSE))&amp;" "&amp;IF(ISERROR(VLOOKUP(B133,[4]Inscriptions!A:J,4,FALSE)),"",VLOOKUP(B133,[4]Inscriptions!A:J,4,FALSE))</f>
        <v xml:space="preserve"> </v>
      </c>
      <c r="D133" s="10"/>
      <c r="E133" s="11" t="str">
        <f>IF(B133="","",VLOOKUP(B133,[4]Inscriptions!A:J,7,FALSE))</f>
        <v/>
      </c>
      <c r="F133" s="11" t="str">
        <f>IF(B133="","",VLOOKUP(B133,[4]Inscriptions!A:J,8,FALSE))</f>
        <v/>
      </c>
      <c r="G133" s="12" t="str">
        <f>IF(B133="","",VLOOKUP(B133,'[4]Saisie Resultat'!B:H,7,FALSE)-CHOOSE(L133,$M$2,$M$3,$M$4))</f>
        <v/>
      </c>
      <c r="H133" s="13" t="str">
        <f t="shared" si="4"/>
        <v/>
      </c>
      <c r="I133" s="14" t="str">
        <f>IF(B133="","",VLOOKUP(B133,'[4]Saisie Resultat'!K:Q,7,FALSE)-CHOOSE(L133,$M$2,$M$3,$M$4))</f>
        <v/>
      </c>
      <c r="J133" s="13" t="str">
        <f t="shared" si="5"/>
        <v/>
      </c>
      <c r="K133" s="13" t="str">
        <f>IF(B133="","",VLOOKUP(B133,'[4]Saisie Resultat'!T:Z,7,FALSE)-CHOOSE(L133,$M$2,$M$3,$M$4))</f>
        <v/>
      </c>
      <c r="L133" s="11" t="str">
        <f>IF(B133="","",VLOOKUP(B133,[4]Inscriptions!A:K,11,FALSE))</f>
        <v/>
      </c>
    </row>
    <row r="134" spans="1:12" ht="22.5" hidden="1" customHeight="1">
      <c r="A134" s="8">
        <v>131</v>
      </c>
      <c r="B134" s="9" t="str">
        <f>IF('[4]Saisie Resultat'!T133="","",'[4]Saisie Resultat'!T133)</f>
        <v/>
      </c>
      <c r="C134" s="10" t="str">
        <f>IF(ISERROR(VLOOKUP(B134,[4]Inscriptions!A:J,3,FALSE)),"",VLOOKUP(B134,[4]Inscriptions!A:J,3,FALSE))&amp;" "&amp;IF(ISERROR(VLOOKUP(B134,[4]Inscriptions!A:J,4,FALSE)),"",VLOOKUP(B134,[4]Inscriptions!A:J,4,FALSE))</f>
        <v xml:space="preserve"> </v>
      </c>
      <c r="D134" s="10"/>
      <c r="E134" s="11" t="str">
        <f>IF(B134="","",VLOOKUP(B134,[4]Inscriptions!A:J,7,FALSE))</f>
        <v/>
      </c>
      <c r="F134" s="11" t="str">
        <f>IF(B134="","",VLOOKUP(B134,[4]Inscriptions!A:J,8,FALSE))</f>
        <v/>
      </c>
      <c r="G134" s="12" t="str">
        <f>IF(B134="","",VLOOKUP(B134,'[4]Saisie Resultat'!B:H,7,FALSE)-CHOOSE(L134,$M$2,$M$3,$M$4))</f>
        <v/>
      </c>
      <c r="H134" s="13" t="str">
        <f t="shared" si="4"/>
        <v/>
      </c>
      <c r="I134" s="14" t="str">
        <f>IF(B134="","",VLOOKUP(B134,'[4]Saisie Resultat'!K:Q,7,FALSE)-CHOOSE(L134,$M$2,$M$3,$M$4))</f>
        <v/>
      </c>
      <c r="J134" s="13" t="str">
        <f t="shared" si="5"/>
        <v/>
      </c>
      <c r="K134" s="13" t="str">
        <f>IF(B134="","",VLOOKUP(B134,'[4]Saisie Resultat'!T:Z,7,FALSE)-CHOOSE(L134,$M$2,$M$3,$M$4))</f>
        <v/>
      </c>
      <c r="L134" s="11" t="str">
        <f>IF(B134="","",VLOOKUP(B134,[4]Inscriptions!A:K,11,FALSE))</f>
        <v/>
      </c>
    </row>
    <row r="135" spans="1:12" ht="22.5" hidden="1" customHeight="1">
      <c r="A135" s="8">
        <v>132</v>
      </c>
      <c r="B135" s="9" t="str">
        <f>IF('[4]Saisie Resultat'!T134="","",'[4]Saisie Resultat'!T134)</f>
        <v/>
      </c>
      <c r="C135" s="10" t="str">
        <f>IF(ISERROR(VLOOKUP(B135,[4]Inscriptions!A:J,3,FALSE)),"",VLOOKUP(B135,[4]Inscriptions!A:J,3,FALSE))&amp;" "&amp;IF(ISERROR(VLOOKUP(B135,[4]Inscriptions!A:J,4,FALSE)),"",VLOOKUP(B135,[4]Inscriptions!A:J,4,FALSE))</f>
        <v xml:space="preserve"> </v>
      </c>
      <c r="D135" s="10"/>
      <c r="E135" s="11" t="str">
        <f>IF(B135="","",VLOOKUP(B135,[4]Inscriptions!A:J,7,FALSE))</f>
        <v/>
      </c>
      <c r="F135" s="11" t="str">
        <f>IF(B135="","",VLOOKUP(B135,[4]Inscriptions!A:J,8,FALSE))</f>
        <v/>
      </c>
      <c r="G135" s="12" t="str">
        <f>IF(B135="","",VLOOKUP(B135,'[4]Saisie Resultat'!B:H,7,FALSE)-CHOOSE(L135,$M$2,$M$3,$M$4))</f>
        <v/>
      </c>
      <c r="H135" s="13" t="str">
        <f t="shared" si="4"/>
        <v/>
      </c>
      <c r="I135" s="14" t="str">
        <f>IF(B135="","",VLOOKUP(B135,'[4]Saisie Resultat'!K:Q,7,FALSE)-CHOOSE(L135,$M$2,$M$3,$M$4))</f>
        <v/>
      </c>
      <c r="J135" s="13" t="str">
        <f t="shared" si="5"/>
        <v/>
      </c>
      <c r="K135" s="13" t="str">
        <f>IF(B135="","",VLOOKUP(B135,'[4]Saisie Resultat'!T:Z,7,FALSE)-CHOOSE(L135,$M$2,$M$3,$M$4))</f>
        <v/>
      </c>
      <c r="L135" s="11" t="str">
        <f>IF(B135="","",VLOOKUP(B135,[4]Inscriptions!A:K,11,FALSE))</f>
        <v/>
      </c>
    </row>
    <row r="136" spans="1:12" ht="22.5" hidden="1" customHeight="1">
      <c r="A136" s="8">
        <v>133</v>
      </c>
      <c r="B136" s="9" t="str">
        <f>IF('[4]Saisie Resultat'!T135="","",'[4]Saisie Resultat'!T135)</f>
        <v/>
      </c>
      <c r="C136" s="10" t="str">
        <f>IF(ISERROR(VLOOKUP(B136,[4]Inscriptions!A:J,3,FALSE)),"",VLOOKUP(B136,[4]Inscriptions!A:J,3,FALSE))&amp;" "&amp;IF(ISERROR(VLOOKUP(B136,[4]Inscriptions!A:J,4,FALSE)),"",VLOOKUP(B136,[4]Inscriptions!A:J,4,FALSE))</f>
        <v xml:space="preserve"> </v>
      </c>
      <c r="D136" s="10"/>
      <c r="E136" s="11" t="str">
        <f>IF(B136="","",VLOOKUP(B136,[4]Inscriptions!A:J,7,FALSE))</f>
        <v/>
      </c>
      <c r="F136" s="11" t="str">
        <f>IF(B136="","",VLOOKUP(B136,[4]Inscriptions!A:J,8,FALSE))</f>
        <v/>
      </c>
      <c r="G136" s="12" t="str">
        <f>IF(B136="","",VLOOKUP(B136,'[4]Saisie Resultat'!B:H,7,FALSE)-CHOOSE(L136,$M$2,$M$3,$M$4))</f>
        <v/>
      </c>
      <c r="H136" s="13" t="str">
        <f t="shared" si="4"/>
        <v/>
      </c>
      <c r="I136" s="14" t="str">
        <f>IF(B136="","",VLOOKUP(B136,'[4]Saisie Resultat'!K:Q,7,FALSE)-CHOOSE(L136,$M$2,$M$3,$M$4))</f>
        <v/>
      </c>
      <c r="J136" s="13" t="str">
        <f t="shared" si="5"/>
        <v/>
      </c>
      <c r="K136" s="13" t="str">
        <f>IF(B136="","",VLOOKUP(B136,'[4]Saisie Resultat'!T:Z,7,FALSE)-CHOOSE(L136,$M$2,$M$3,$M$4))</f>
        <v/>
      </c>
      <c r="L136" s="11" t="str">
        <f>IF(B136="","",VLOOKUP(B136,[4]Inscriptions!A:K,11,FALSE))</f>
        <v/>
      </c>
    </row>
    <row r="137" spans="1:12" ht="22.5" hidden="1" customHeight="1">
      <c r="A137" s="8">
        <v>134</v>
      </c>
      <c r="B137" s="9" t="str">
        <f>IF('[4]Saisie Resultat'!T136="","",'[4]Saisie Resultat'!T136)</f>
        <v/>
      </c>
      <c r="C137" s="10" t="str">
        <f>IF(ISERROR(VLOOKUP(B137,[4]Inscriptions!A:J,3,FALSE)),"",VLOOKUP(B137,[4]Inscriptions!A:J,3,FALSE))&amp;" "&amp;IF(ISERROR(VLOOKUP(B137,[4]Inscriptions!A:J,4,FALSE)),"",VLOOKUP(B137,[4]Inscriptions!A:J,4,FALSE))</f>
        <v xml:space="preserve"> </v>
      </c>
      <c r="D137" s="10"/>
      <c r="E137" s="11" t="str">
        <f>IF(B137="","",VLOOKUP(B137,[4]Inscriptions!A:J,7,FALSE))</f>
        <v/>
      </c>
      <c r="F137" s="11" t="str">
        <f>IF(B137="","",VLOOKUP(B137,[4]Inscriptions!A:J,8,FALSE))</f>
        <v/>
      </c>
      <c r="G137" s="12" t="str">
        <f>IF(B137="","",VLOOKUP(B137,'[4]Saisie Resultat'!B:H,7,FALSE)-CHOOSE(L137,$M$2,$M$3,$M$4))</f>
        <v/>
      </c>
      <c r="H137" s="13" t="str">
        <f t="shared" si="4"/>
        <v/>
      </c>
      <c r="I137" s="14" t="str">
        <f>IF(B137="","",VLOOKUP(B137,'[4]Saisie Resultat'!K:Q,7,FALSE)-CHOOSE(L137,$M$2,$M$3,$M$4))</f>
        <v/>
      </c>
      <c r="J137" s="13" t="str">
        <f t="shared" si="5"/>
        <v/>
      </c>
      <c r="K137" s="13" t="str">
        <f>IF(B137="","",VLOOKUP(B137,'[4]Saisie Resultat'!T:Z,7,FALSE)-CHOOSE(L137,$M$2,$M$3,$M$4))</f>
        <v/>
      </c>
      <c r="L137" s="11" t="str">
        <f>IF(B137="","",VLOOKUP(B137,[4]Inscriptions!A:K,11,FALSE))</f>
        <v/>
      </c>
    </row>
    <row r="138" spans="1:12" ht="22.5" hidden="1" customHeight="1">
      <c r="A138" s="8">
        <v>135</v>
      </c>
      <c r="B138" s="9" t="str">
        <f>IF('[4]Saisie Resultat'!T137="","",'[4]Saisie Resultat'!T137)</f>
        <v/>
      </c>
      <c r="C138" s="10" t="str">
        <f>IF(ISERROR(VLOOKUP(B138,[4]Inscriptions!A:J,3,FALSE)),"",VLOOKUP(B138,[4]Inscriptions!A:J,3,FALSE))&amp;" "&amp;IF(ISERROR(VLOOKUP(B138,[4]Inscriptions!A:J,4,FALSE)),"",VLOOKUP(B138,[4]Inscriptions!A:J,4,FALSE))</f>
        <v xml:space="preserve"> </v>
      </c>
      <c r="D138" s="10"/>
      <c r="E138" s="11" t="str">
        <f>IF(B138="","",VLOOKUP(B138,[4]Inscriptions!A:J,7,FALSE))</f>
        <v/>
      </c>
      <c r="F138" s="11" t="str">
        <f>IF(B138="","",VLOOKUP(B138,[4]Inscriptions!A:J,8,FALSE))</f>
        <v/>
      </c>
      <c r="G138" s="12" t="str">
        <f>IF(B138="","",VLOOKUP(B138,'[4]Saisie Resultat'!B:H,7,FALSE)-CHOOSE(L138,$M$2,$M$3,$M$4))</f>
        <v/>
      </c>
      <c r="H138" s="13" t="str">
        <f t="shared" si="4"/>
        <v/>
      </c>
      <c r="I138" s="14" t="str">
        <f>IF(B138="","",VLOOKUP(B138,'[4]Saisie Resultat'!K:Q,7,FALSE)-CHOOSE(L138,$M$2,$M$3,$M$4))</f>
        <v/>
      </c>
      <c r="J138" s="13" t="str">
        <f t="shared" si="5"/>
        <v/>
      </c>
      <c r="K138" s="13" t="str">
        <f>IF(B138="","",VLOOKUP(B138,'[4]Saisie Resultat'!T:Z,7,FALSE)-CHOOSE(L138,$M$2,$M$3,$M$4))</f>
        <v/>
      </c>
      <c r="L138" s="11" t="str">
        <f>IF(B138="","",VLOOKUP(B138,[4]Inscriptions!A:K,11,FALSE))</f>
        <v/>
      </c>
    </row>
    <row r="139" spans="1:12" ht="22.5" hidden="1" customHeight="1">
      <c r="A139" s="8">
        <v>136</v>
      </c>
      <c r="B139" s="9" t="str">
        <f>IF('[4]Saisie Resultat'!T138="","",'[4]Saisie Resultat'!T138)</f>
        <v/>
      </c>
      <c r="C139" s="10" t="str">
        <f>IF(ISERROR(VLOOKUP(B139,[4]Inscriptions!A:J,3,FALSE)),"",VLOOKUP(B139,[4]Inscriptions!A:J,3,FALSE))&amp;" "&amp;IF(ISERROR(VLOOKUP(B139,[4]Inscriptions!A:J,4,FALSE)),"",VLOOKUP(B139,[4]Inscriptions!A:J,4,FALSE))</f>
        <v xml:space="preserve"> </v>
      </c>
      <c r="D139" s="10"/>
      <c r="E139" s="11" t="str">
        <f>IF(B139="","",VLOOKUP(B139,[4]Inscriptions!A:J,7,FALSE))</f>
        <v/>
      </c>
      <c r="F139" s="11" t="str">
        <f>IF(B139="","",VLOOKUP(B139,[4]Inscriptions!A:J,8,FALSE))</f>
        <v/>
      </c>
      <c r="G139" s="12" t="str">
        <f>IF(B139="","",VLOOKUP(B139,'[4]Saisie Resultat'!B:H,7,FALSE)-CHOOSE(L139,$M$2,$M$3,$M$4))</f>
        <v/>
      </c>
      <c r="H139" s="13" t="str">
        <f t="shared" si="4"/>
        <v/>
      </c>
      <c r="I139" s="14" t="str">
        <f>IF(B139="","",VLOOKUP(B139,'[4]Saisie Resultat'!K:Q,7,FALSE)-CHOOSE(L139,$M$2,$M$3,$M$4))</f>
        <v/>
      </c>
      <c r="J139" s="13" t="str">
        <f t="shared" si="5"/>
        <v/>
      </c>
      <c r="K139" s="13" t="str">
        <f>IF(B139="","",VLOOKUP(B139,'[4]Saisie Resultat'!T:Z,7,FALSE)-CHOOSE(L139,$M$2,$M$3,$M$4))</f>
        <v/>
      </c>
      <c r="L139" s="11" t="str">
        <f>IF(B139="","",VLOOKUP(B139,[4]Inscriptions!A:K,11,FALSE))</f>
        <v/>
      </c>
    </row>
    <row r="140" spans="1:12" ht="22.5" hidden="1" customHeight="1">
      <c r="A140" s="8">
        <v>137</v>
      </c>
      <c r="B140" s="9" t="str">
        <f>IF('[4]Saisie Resultat'!T139="","",'[4]Saisie Resultat'!T139)</f>
        <v/>
      </c>
      <c r="C140" s="10" t="str">
        <f>IF(ISERROR(VLOOKUP(B140,[4]Inscriptions!A:J,3,FALSE)),"",VLOOKUP(B140,[4]Inscriptions!A:J,3,FALSE))&amp;" "&amp;IF(ISERROR(VLOOKUP(B140,[4]Inscriptions!A:J,4,FALSE)),"",VLOOKUP(B140,[4]Inscriptions!A:J,4,FALSE))</f>
        <v xml:space="preserve"> </v>
      </c>
      <c r="D140" s="10"/>
      <c r="E140" s="11" t="str">
        <f>IF(B140="","",VLOOKUP(B140,[4]Inscriptions!A:J,7,FALSE))</f>
        <v/>
      </c>
      <c r="F140" s="11" t="str">
        <f>IF(B140="","",VLOOKUP(B140,[4]Inscriptions!A:J,8,FALSE))</f>
        <v/>
      </c>
      <c r="G140" s="12" t="str">
        <f>IF(B140="","",VLOOKUP(B140,'[4]Saisie Resultat'!B:H,7,FALSE)-CHOOSE(L140,$M$2,$M$3,$M$4))</f>
        <v/>
      </c>
      <c r="H140" s="13" t="str">
        <f t="shared" si="4"/>
        <v/>
      </c>
      <c r="I140" s="14" t="str">
        <f>IF(B140="","",VLOOKUP(B140,'[4]Saisie Resultat'!K:Q,7,FALSE)-CHOOSE(L140,$M$2,$M$3,$M$4))</f>
        <v/>
      </c>
      <c r="J140" s="13" t="str">
        <f t="shared" si="5"/>
        <v/>
      </c>
      <c r="K140" s="13" t="str">
        <f>IF(B140="","",VLOOKUP(B140,'[4]Saisie Resultat'!T:Z,7,FALSE)-CHOOSE(L140,$M$2,$M$3,$M$4))</f>
        <v/>
      </c>
      <c r="L140" s="11" t="str">
        <f>IF(B140="","",VLOOKUP(B140,[4]Inscriptions!A:K,11,FALSE))</f>
        <v/>
      </c>
    </row>
    <row r="141" spans="1:12" ht="22.5" hidden="1" customHeight="1">
      <c r="A141" s="8">
        <v>138</v>
      </c>
      <c r="B141" s="9" t="str">
        <f>IF('[4]Saisie Resultat'!T140="","",'[4]Saisie Resultat'!T140)</f>
        <v/>
      </c>
      <c r="C141" s="10" t="str">
        <f>IF(ISERROR(VLOOKUP(B141,[4]Inscriptions!A:J,3,FALSE)),"",VLOOKUP(B141,[4]Inscriptions!A:J,3,FALSE))&amp;" "&amp;IF(ISERROR(VLOOKUP(B141,[4]Inscriptions!A:J,4,FALSE)),"",VLOOKUP(B141,[4]Inscriptions!A:J,4,FALSE))</f>
        <v xml:space="preserve"> </v>
      </c>
      <c r="D141" s="10"/>
      <c r="E141" s="11" t="str">
        <f>IF(B141="","",VLOOKUP(B141,[4]Inscriptions!A:J,7,FALSE))</f>
        <v/>
      </c>
      <c r="F141" s="11" t="str">
        <f>IF(B141="","",VLOOKUP(B141,[4]Inscriptions!A:J,8,FALSE))</f>
        <v/>
      </c>
      <c r="G141" s="12" t="str">
        <f>IF(B141="","",VLOOKUP(B141,'[4]Saisie Resultat'!B:H,7,FALSE)-CHOOSE(L141,$M$2,$M$3,$M$4))</f>
        <v/>
      </c>
      <c r="H141" s="13" t="str">
        <f t="shared" si="4"/>
        <v/>
      </c>
      <c r="I141" s="14" t="str">
        <f>IF(B141="","",VLOOKUP(B141,'[4]Saisie Resultat'!K:Q,7,FALSE)-CHOOSE(L141,$M$2,$M$3,$M$4))</f>
        <v/>
      </c>
      <c r="J141" s="13" t="str">
        <f t="shared" si="5"/>
        <v/>
      </c>
      <c r="K141" s="13" t="str">
        <f>IF(B141="","",VLOOKUP(B141,'[4]Saisie Resultat'!T:Z,7,FALSE)-CHOOSE(L141,$M$2,$M$3,$M$4))</f>
        <v/>
      </c>
      <c r="L141" s="11" t="str">
        <f>IF(B141="","",VLOOKUP(B141,[4]Inscriptions!A:K,11,FALSE))</f>
        <v/>
      </c>
    </row>
    <row r="142" spans="1:12" ht="22.5" hidden="1" customHeight="1">
      <c r="A142" s="8">
        <v>139</v>
      </c>
      <c r="B142" s="9" t="str">
        <f>IF('[4]Saisie Resultat'!T141="","",'[4]Saisie Resultat'!T141)</f>
        <v/>
      </c>
      <c r="C142" s="10" t="str">
        <f>IF(ISERROR(VLOOKUP(B142,[4]Inscriptions!A:J,3,FALSE)),"",VLOOKUP(B142,[4]Inscriptions!A:J,3,FALSE))&amp;" "&amp;IF(ISERROR(VLOOKUP(B142,[4]Inscriptions!A:J,4,FALSE)),"",VLOOKUP(B142,[4]Inscriptions!A:J,4,FALSE))</f>
        <v xml:space="preserve"> </v>
      </c>
      <c r="D142" s="10"/>
      <c r="E142" s="11" t="str">
        <f>IF(B142="","",VLOOKUP(B142,[4]Inscriptions!A:J,7,FALSE))</f>
        <v/>
      </c>
      <c r="F142" s="11" t="str">
        <f>IF(B142="","",VLOOKUP(B142,[4]Inscriptions!A:J,8,FALSE))</f>
        <v/>
      </c>
      <c r="G142" s="12" t="str">
        <f>IF(B142="","",VLOOKUP(B142,'[4]Saisie Resultat'!B:H,7,FALSE)-CHOOSE(L142,$M$2,$M$3,$M$4))</f>
        <v/>
      </c>
      <c r="H142" s="13" t="str">
        <f t="shared" si="4"/>
        <v/>
      </c>
      <c r="I142" s="14" t="str">
        <f>IF(B142="","",VLOOKUP(B142,'[4]Saisie Resultat'!K:Q,7,FALSE)-CHOOSE(L142,$M$2,$M$3,$M$4))</f>
        <v/>
      </c>
      <c r="J142" s="13" t="str">
        <f t="shared" si="5"/>
        <v/>
      </c>
      <c r="K142" s="13" t="str">
        <f>IF(B142="","",VLOOKUP(B142,'[4]Saisie Resultat'!T:Z,7,FALSE)-CHOOSE(L142,$M$2,$M$3,$M$4))</f>
        <v/>
      </c>
      <c r="L142" s="11" t="str">
        <f>IF(B142="","",VLOOKUP(B142,[4]Inscriptions!A:K,11,FALSE))</f>
        <v/>
      </c>
    </row>
    <row r="143" spans="1:12" ht="22.5" hidden="1" customHeight="1">
      <c r="A143" s="8">
        <v>140</v>
      </c>
      <c r="B143" s="9" t="str">
        <f>IF('[4]Saisie Resultat'!T142="","",'[4]Saisie Resultat'!T142)</f>
        <v/>
      </c>
      <c r="C143" s="10" t="str">
        <f>IF(ISERROR(VLOOKUP(B143,[4]Inscriptions!A:J,3,FALSE)),"",VLOOKUP(B143,[4]Inscriptions!A:J,3,FALSE))&amp;" "&amp;IF(ISERROR(VLOOKUP(B143,[4]Inscriptions!A:J,4,FALSE)),"",VLOOKUP(B143,[4]Inscriptions!A:J,4,FALSE))</f>
        <v xml:space="preserve"> </v>
      </c>
      <c r="D143" s="10"/>
      <c r="E143" s="11" t="str">
        <f>IF(B143="","",VLOOKUP(B143,[4]Inscriptions!A:J,7,FALSE))</f>
        <v/>
      </c>
      <c r="F143" s="11" t="str">
        <f>IF(B143="","",VLOOKUP(B143,[4]Inscriptions!A:J,8,FALSE))</f>
        <v/>
      </c>
      <c r="G143" s="12" t="str">
        <f>IF(B143="","",VLOOKUP(B143,'[4]Saisie Resultat'!B:H,7,FALSE)-CHOOSE(L143,$M$2,$M$3,$M$4))</f>
        <v/>
      </c>
      <c r="H143" s="13" t="str">
        <f t="shared" si="4"/>
        <v/>
      </c>
      <c r="I143" s="14" t="str">
        <f>IF(B143="","",VLOOKUP(B143,'[4]Saisie Resultat'!K:Q,7,FALSE)-CHOOSE(L143,$M$2,$M$3,$M$4))</f>
        <v/>
      </c>
      <c r="J143" s="13" t="str">
        <f t="shared" si="5"/>
        <v/>
      </c>
      <c r="K143" s="13" t="str">
        <f>IF(B143="","",VLOOKUP(B143,'[4]Saisie Resultat'!T:Z,7,FALSE)-CHOOSE(L143,$M$2,$M$3,$M$4))</f>
        <v/>
      </c>
      <c r="L143" s="11" t="str">
        <f>IF(B143="","",VLOOKUP(B143,[4]Inscriptions!A:K,11,FALSE))</f>
        <v/>
      </c>
    </row>
    <row r="144" spans="1:12" ht="22.5" hidden="1" customHeight="1">
      <c r="A144" s="8">
        <v>141</v>
      </c>
      <c r="B144" s="9" t="str">
        <f>IF('[4]Saisie Resultat'!T143="","",'[4]Saisie Resultat'!T143)</f>
        <v/>
      </c>
      <c r="C144" s="10" t="str">
        <f>IF(ISERROR(VLOOKUP(B144,[4]Inscriptions!A:J,3,FALSE)),"",VLOOKUP(B144,[4]Inscriptions!A:J,3,FALSE))&amp;" "&amp;IF(ISERROR(VLOOKUP(B144,[4]Inscriptions!A:J,4,FALSE)),"",VLOOKUP(B144,[4]Inscriptions!A:J,4,FALSE))</f>
        <v xml:space="preserve"> </v>
      </c>
      <c r="D144" s="10"/>
      <c r="E144" s="11" t="str">
        <f>IF(B144="","",VLOOKUP(B144,[4]Inscriptions!A:J,7,FALSE))</f>
        <v/>
      </c>
      <c r="F144" s="11" t="str">
        <f>IF(B144="","",VLOOKUP(B144,[4]Inscriptions!A:J,8,FALSE))</f>
        <v/>
      </c>
      <c r="G144" s="12" t="str">
        <f>IF(B144="","",VLOOKUP(B144,'[4]Saisie Resultat'!B:H,7,FALSE)-CHOOSE(L144,$M$2,$M$3,$M$4))</f>
        <v/>
      </c>
      <c r="H144" s="13" t="str">
        <f t="shared" si="4"/>
        <v/>
      </c>
      <c r="I144" s="14" t="str">
        <f>IF(B144="","",VLOOKUP(B144,'[4]Saisie Resultat'!K:Q,7,FALSE)-CHOOSE(L144,$M$2,$M$3,$M$4))</f>
        <v/>
      </c>
      <c r="J144" s="13" t="str">
        <f t="shared" si="5"/>
        <v/>
      </c>
      <c r="K144" s="13" t="str">
        <f>IF(B144="","",VLOOKUP(B144,'[4]Saisie Resultat'!T:Z,7,FALSE)-CHOOSE(L144,$M$2,$M$3,$M$4))</f>
        <v/>
      </c>
      <c r="L144" s="11" t="str">
        <f>IF(B144="","",VLOOKUP(B144,[4]Inscriptions!A:K,11,FALSE))</f>
        <v/>
      </c>
    </row>
    <row r="145" spans="1:12" ht="22.5" hidden="1" customHeight="1">
      <c r="A145" s="8">
        <v>142</v>
      </c>
      <c r="B145" s="9" t="str">
        <f>IF('[4]Saisie Resultat'!T144="","",'[4]Saisie Resultat'!T144)</f>
        <v/>
      </c>
      <c r="C145" s="10" t="str">
        <f>IF(ISERROR(VLOOKUP(B145,[4]Inscriptions!A:J,3,FALSE)),"",VLOOKUP(B145,[4]Inscriptions!A:J,3,FALSE))&amp;" "&amp;IF(ISERROR(VLOOKUP(B145,[4]Inscriptions!A:J,4,FALSE)),"",VLOOKUP(B145,[4]Inscriptions!A:J,4,FALSE))</f>
        <v xml:space="preserve"> </v>
      </c>
      <c r="D145" s="10"/>
      <c r="E145" s="11" t="str">
        <f>IF(B145="","",VLOOKUP(B145,[4]Inscriptions!A:J,7,FALSE))</f>
        <v/>
      </c>
      <c r="F145" s="11" t="str">
        <f>IF(B145="","",VLOOKUP(B145,[4]Inscriptions!A:J,8,FALSE))</f>
        <v/>
      </c>
      <c r="G145" s="12" t="str">
        <f>IF(B145="","",VLOOKUP(B145,'[4]Saisie Resultat'!B:H,7,FALSE)-CHOOSE(L145,$M$2,$M$3,$M$4))</f>
        <v/>
      </c>
      <c r="H145" s="13" t="str">
        <f t="shared" si="4"/>
        <v/>
      </c>
      <c r="I145" s="14" t="str">
        <f>IF(B145="","",VLOOKUP(B145,'[4]Saisie Resultat'!K:Q,7,FALSE)-CHOOSE(L145,$M$2,$M$3,$M$4))</f>
        <v/>
      </c>
      <c r="J145" s="13" t="str">
        <f t="shared" si="5"/>
        <v/>
      </c>
      <c r="K145" s="13" t="str">
        <f>IF(B145="","",VLOOKUP(B145,'[4]Saisie Resultat'!T:Z,7,FALSE)-CHOOSE(L145,$M$2,$M$3,$M$4))</f>
        <v/>
      </c>
      <c r="L145" s="11" t="str">
        <f>IF(B145="","",VLOOKUP(B145,[4]Inscriptions!A:K,11,FALSE))</f>
        <v/>
      </c>
    </row>
    <row r="146" spans="1:12" ht="22.5" hidden="1" customHeight="1">
      <c r="A146" s="8">
        <v>143</v>
      </c>
      <c r="B146" s="9" t="str">
        <f>IF('[4]Saisie Resultat'!T145="","",'[4]Saisie Resultat'!T145)</f>
        <v/>
      </c>
      <c r="C146" s="10" t="str">
        <f>IF(ISERROR(VLOOKUP(B146,[4]Inscriptions!A:J,3,FALSE)),"",VLOOKUP(B146,[4]Inscriptions!A:J,3,FALSE))&amp;" "&amp;IF(ISERROR(VLOOKUP(B146,[4]Inscriptions!A:J,4,FALSE)),"",VLOOKUP(B146,[4]Inscriptions!A:J,4,FALSE))</f>
        <v xml:space="preserve"> </v>
      </c>
      <c r="D146" s="10"/>
      <c r="E146" s="11" t="str">
        <f>IF(B146="","",VLOOKUP(B146,[4]Inscriptions!A:J,7,FALSE))</f>
        <v/>
      </c>
      <c r="F146" s="11" t="str">
        <f>IF(B146="","",VLOOKUP(B146,[4]Inscriptions!A:J,8,FALSE))</f>
        <v/>
      </c>
      <c r="G146" s="12" t="str">
        <f>IF(B146="","",VLOOKUP(B146,'[4]Saisie Resultat'!B:H,7,FALSE)-CHOOSE(L146,$M$2,$M$3,$M$4))</f>
        <v/>
      </c>
      <c r="H146" s="13" t="str">
        <f t="shared" si="4"/>
        <v/>
      </c>
      <c r="I146" s="14" t="str">
        <f>IF(B146="","",VLOOKUP(B146,'[4]Saisie Resultat'!K:Q,7,FALSE)-CHOOSE(L146,$M$2,$M$3,$M$4))</f>
        <v/>
      </c>
      <c r="J146" s="13" t="str">
        <f t="shared" si="5"/>
        <v/>
      </c>
      <c r="K146" s="13" t="str">
        <f>IF(B146="","",VLOOKUP(B146,'[4]Saisie Resultat'!T:Z,7,FALSE)-CHOOSE(L146,$M$2,$M$3,$M$4))</f>
        <v/>
      </c>
      <c r="L146" s="11" t="str">
        <f>IF(B146="","",VLOOKUP(B146,[4]Inscriptions!A:K,11,FALSE))</f>
        <v/>
      </c>
    </row>
    <row r="147" spans="1:12" ht="22.5" hidden="1" customHeight="1">
      <c r="A147" s="8">
        <v>144</v>
      </c>
      <c r="B147" s="9" t="str">
        <f>IF('[4]Saisie Resultat'!T146="","",'[4]Saisie Resultat'!T146)</f>
        <v/>
      </c>
      <c r="C147" s="10" t="str">
        <f>IF(ISERROR(VLOOKUP(B147,[4]Inscriptions!A:J,3,FALSE)),"",VLOOKUP(B147,[4]Inscriptions!A:J,3,FALSE))&amp;" "&amp;IF(ISERROR(VLOOKUP(B147,[4]Inscriptions!A:J,4,FALSE)),"",VLOOKUP(B147,[4]Inscriptions!A:J,4,FALSE))</f>
        <v xml:space="preserve"> </v>
      </c>
      <c r="D147" s="10"/>
      <c r="E147" s="11" t="str">
        <f>IF(B147="","",VLOOKUP(B147,[4]Inscriptions!A:J,7,FALSE))</f>
        <v/>
      </c>
      <c r="F147" s="11" t="str">
        <f>IF(B147="","",VLOOKUP(B147,[4]Inscriptions!A:J,8,FALSE))</f>
        <v/>
      </c>
      <c r="G147" s="12" t="str">
        <f>IF(B147="","",VLOOKUP(B147,'[4]Saisie Resultat'!B:H,7,FALSE)-CHOOSE(L147,$M$2,$M$3,$M$4))</f>
        <v/>
      </c>
      <c r="H147" s="13" t="str">
        <f t="shared" si="4"/>
        <v/>
      </c>
      <c r="I147" s="14" t="str">
        <f>IF(B147="","",VLOOKUP(B147,'[4]Saisie Resultat'!K:Q,7,FALSE)-CHOOSE(L147,$M$2,$M$3,$M$4))</f>
        <v/>
      </c>
      <c r="J147" s="13" t="str">
        <f t="shared" si="5"/>
        <v/>
      </c>
      <c r="K147" s="13" t="str">
        <f>IF(B147="","",VLOOKUP(B147,'[4]Saisie Resultat'!T:Z,7,FALSE)-CHOOSE(L147,$M$2,$M$3,$M$4))</f>
        <v/>
      </c>
      <c r="L147" s="11" t="str">
        <f>IF(B147="","",VLOOKUP(B147,[4]Inscriptions!A:K,11,FALSE))</f>
        <v/>
      </c>
    </row>
    <row r="148" spans="1:12" ht="22.5" hidden="1" customHeight="1">
      <c r="A148" s="8">
        <v>145</v>
      </c>
      <c r="B148" s="9" t="str">
        <f>IF('[4]Saisie Resultat'!T147="","",'[4]Saisie Resultat'!T147)</f>
        <v/>
      </c>
      <c r="C148" s="10" t="str">
        <f>IF(ISERROR(VLOOKUP(B148,[4]Inscriptions!A:J,3,FALSE)),"",VLOOKUP(B148,[4]Inscriptions!A:J,3,FALSE))&amp;" "&amp;IF(ISERROR(VLOOKUP(B148,[4]Inscriptions!A:J,4,FALSE)),"",VLOOKUP(B148,[4]Inscriptions!A:J,4,FALSE))</f>
        <v xml:space="preserve"> </v>
      </c>
      <c r="D148" s="10"/>
      <c r="E148" s="11" t="str">
        <f>IF(B148="","",VLOOKUP(B148,[4]Inscriptions!A:J,7,FALSE))</f>
        <v/>
      </c>
      <c r="F148" s="11" t="str">
        <f>IF(B148="","",VLOOKUP(B148,[4]Inscriptions!A:J,8,FALSE))</f>
        <v/>
      </c>
      <c r="G148" s="12" t="str">
        <f>IF(B148="","",VLOOKUP(B148,'[4]Saisie Resultat'!B:H,7,FALSE)-CHOOSE(L148,$M$2,$M$3,$M$4))</f>
        <v/>
      </c>
      <c r="H148" s="13" t="str">
        <f t="shared" si="4"/>
        <v/>
      </c>
      <c r="I148" s="14" t="str">
        <f>IF(B148="","",VLOOKUP(B148,'[4]Saisie Resultat'!K:Q,7,FALSE)-CHOOSE(L148,$M$2,$M$3,$M$4))</f>
        <v/>
      </c>
      <c r="J148" s="13" t="str">
        <f t="shared" si="5"/>
        <v/>
      </c>
      <c r="K148" s="13" t="str">
        <f>IF(B148="","",VLOOKUP(B148,'[4]Saisie Resultat'!T:Z,7,FALSE)-CHOOSE(L148,$M$2,$M$3,$M$4))</f>
        <v/>
      </c>
      <c r="L148" s="11" t="str">
        <f>IF(B148="","",VLOOKUP(B148,[4]Inscriptions!A:K,11,FALSE))</f>
        <v/>
      </c>
    </row>
    <row r="149" spans="1:12" ht="22.5" hidden="1" customHeight="1">
      <c r="A149" s="8">
        <v>146</v>
      </c>
      <c r="B149" s="9" t="str">
        <f>IF('[4]Saisie Resultat'!T148="","",'[4]Saisie Resultat'!T148)</f>
        <v/>
      </c>
      <c r="C149" s="10" t="str">
        <f>IF(ISERROR(VLOOKUP(B149,[4]Inscriptions!A:J,3,FALSE)),"",VLOOKUP(B149,[4]Inscriptions!A:J,3,FALSE))&amp;" "&amp;IF(ISERROR(VLOOKUP(B149,[4]Inscriptions!A:J,4,FALSE)),"",VLOOKUP(B149,[4]Inscriptions!A:J,4,FALSE))</f>
        <v xml:space="preserve"> </v>
      </c>
      <c r="D149" s="10"/>
      <c r="E149" s="11" t="str">
        <f>IF(B149="","",VLOOKUP(B149,[4]Inscriptions!A:J,7,FALSE))</f>
        <v/>
      </c>
      <c r="F149" s="11" t="str">
        <f>IF(B149="","",VLOOKUP(B149,[4]Inscriptions!A:J,8,FALSE))</f>
        <v/>
      </c>
      <c r="G149" s="12" t="str">
        <f>IF(B149="","",VLOOKUP(B149,'[4]Saisie Resultat'!B:H,7,FALSE)-CHOOSE(L149,$M$2,$M$3,$M$4))</f>
        <v/>
      </c>
      <c r="H149" s="13" t="str">
        <f t="shared" si="4"/>
        <v/>
      </c>
      <c r="I149" s="14" t="str">
        <f>IF(B149="","",VLOOKUP(B149,'[4]Saisie Resultat'!K:Q,7,FALSE)-CHOOSE(L149,$M$2,$M$3,$M$4))</f>
        <v/>
      </c>
      <c r="J149" s="13" t="str">
        <f t="shared" si="5"/>
        <v/>
      </c>
      <c r="K149" s="13" t="str">
        <f>IF(B149="","",VLOOKUP(B149,'[4]Saisie Resultat'!T:Z,7,FALSE)-CHOOSE(L149,$M$2,$M$3,$M$4))</f>
        <v/>
      </c>
      <c r="L149" s="11" t="str">
        <f>IF(B149="","",VLOOKUP(B149,[4]Inscriptions!A:K,11,FALSE))</f>
        <v/>
      </c>
    </row>
    <row r="150" spans="1:12" ht="22.5" hidden="1" customHeight="1">
      <c r="A150" s="8">
        <v>147</v>
      </c>
      <c r="B150" s="9" t="str">
        <f>IF('[4]Saisie Resultat'!T149="","",'[4]Saisie Resultat'!T149)</f>
        <v/>
      </c>
      <c r="C150" s="10" t="str">
        <f>IF(ISERROR(VLOOKUP(B150,[4]Inscriptions!A:J,3,FALSE)),"",VLOOKUP(B150,[4]Inscriptions!A:J,3,FALSE))&amp;" "&amp;IF(ISERROR(VLOOKUP(B150,[4]Inscriptions!A:J,4,FALSE)),"",VLOOKUP(B150,[4]Inscriptions!A:J,4,FALSE))</f>
        <v xml:space="preserve"> </v>
      </c>
      <c r="D150" s="10"/>
      <c r="E150" s="11" t="str">
        <f>IF(B150="","",VLOOKUP(B150,[4]Inscriptions!A:J,7,FALSE))</f>
        <v/>
      </c>
      <c r="F150" s="11" t="str">
        <f>IF(B150="","",VLOOKUP(B150,[4]Inscriptions!A:J,8,FALSE))</f>
        <v/>
      </c>
      <c r="G150" s="12" t="str">
        <f>IF(B150="","",VLOOKUP(B150,'[4]Saisie Resultat'!B:H,7,FALSE)-CHOOSE(L150,$M$2,$M$3,$M$4))</f>
        <v/>
      </c>
      <c r="H150" s="13" t="str">
        <f t="shared" si="4"/>
        <v/>
      </c>
      <c r="I150" s="14" t="str">
        <f>IF(B150="","",VLOOKUP(B150,'[4]Saisie Resultat'!K:Q,7,FALSE)-CHOOSE(L150,$M$2,$M$3,$M$4))</f>
        <v/>
      </c>
      <c r="J150" s="13" t="str">
        <f t="shared" si="5"/>
        <v/>
      </c>
      <c r="K150" s="13" t="str">
        <f>IF(B150="","",VLOOKUP(B150,'[4]Saisie Resultat'!T:Z,7,FALSE)-CHOOSE(L150,$M$2,$M$3,$M$4))</f>
        <v/>
      </c>
      <c r="L150" s="11" t="str">
        <f>IF(B150="","",VLOOKUP(B150,[4]Inscriptions!A:K,11,FALSE))</f>
        <v/>
      </c>
    </row>
    <row r="151" spans="1:12" ht="22.5" hidden="1" customHeight="1">
      <c r="A151" s="8">
        <v>148</v>
      </c>
      <c r="B151" s="9" t="str">
        <f>IF('[4]Saisie Resultat'!T150="","",'[4]Saisie Resultat'!T150)</f>
        <v/>
      </c>
      <c r="C151" s="10" t="str">
        <f>IF(ISERROR(VLOOKUP(B151,[4]Inscriptions!A:J,3,FALSE)),"",VLOOKUP(B151,[4]Inscriptions!A:J,3,FALSE))&amp;" "&amp;IF(ISERROR(VLOOKUP(B151,[4]Inscriptions!A:J,4,FALSE)),"",VLOOKUP(B151,[4]Inscriptions!A:J,4,FALSE))</f>
        <v xml:space="preserve"> </v>
      </c>
      <c r="D151" s="10"/>
      <c r="E151" s="11" t="str">
        <f>IF(B151="","",VLOOKUP(B151,[4]Inscriptions!A:J,7,FALSE))</f>
        <v/>
      </c>
      <c r="F151" s="11" t="str">
        <f>IF(B151="","",VLOOKUP(B151,[4]Inscriptions!A:J,8,FALSE))</f>
        <v/>
      </c>
      <c r="G151" s="12" t="str">
        <f>IF(B151="","",VLOOKUP(B151,'[4]Saisie Resultat'!B:H,7,FALSE)-CHOOSE(L151,$M$2,$M$3,$M$4))</f>
        <v/>
      </c>
      <c r="H151" s="13" t="str">
        <f t="shared" si="4"/>
        <v/>
      </c>
      <c r="I151" s="14" t="str">
        <f>IF(B151="","",VLOOKUP(B151,'[4]Saisie Resultat'!K:Q,7,FALSE)-CHOOSE(L151,$M$2,$M$3,$M$4))</f>
        <v/>
      </c>
      <c r="J151" s="13" t="str">
        <f t="shared" si="5"/>
        <v/>
      </c>
      <c r="K151" s="13" t="str">
        <f>IF(B151="","",VLOOKUP(B151,'[4]Saisie Resultat'!T:Z,7,FALSE)-CHOOSE(L151,$M$2,$M$3,$M$4))</f>
        <v/>
      </c>
      <c r="L151" s="11" t="str">
        <f>IF(B151="","",VLOOKUP(B151,[4]Inscriptions!A:K,11,FALSE))</f>
        <v/>
      </c>
    </row>
    <row r="152" spans="1:12" ht="22.5" hidden="1" customHeight="1">
      <c r="A152" s="8">
        <v>149</v>
      </c>
      <c r="B152" s="9" t="str">
        <f>IF('[4]Saisie Resultat'!T151="","",'[4]Saisie Resultat'!T151)</f>
        <v/>
      </c>
      <c r="C152" s="10" t="str">
        <f>IF(ISERROR(VLOOKUP(B152,[4]Inscriptions!A:J,3,FALSE)),"",VLOOKUP(B152,[4]Inscriptions!A:J,3,FALSE))&amp;" "&amp;IF(ISERROR(VLOOKUP(B152,[4]Inscriptions!A:J,4,FALSE)),"",VLOOKUP(B152,[4]Inscriptions!A:J,4,FALSE))</f>
        <v xml:space="preserve"> </v>
      </c>
      <c r="D152" s="10"/>
      <c r="E152" s="11" t="str">
        <f>IF(B152="","",VLOOKUP(B152,[4]Inscriptions!A:J,7,FALSE))</f>
        <v/>
      </c>
      <c r="F152" s="11" t="str">
        <f>IF(B152="","",VLOOKUP(B152,[4]Inscriptions!A:J,8,FALSE))</f>
        <v/>
      </c>
      <c r="G152" s="12" t="str">
        <f>IF(B152="","",VLOOKUP(B152,'[4]Saisie Resultat'!B:H,7,FALSE)-CHOOSE(L152,$M$2,$M$3,$M$4))</f>
        <v/>
      </c>
      <c r="H152" s="13" t="str">
        <f t="shared" si="4"/>
        <v/>
      </c>
      <c r="I152" s="14" t="str">
        <f>IF(B152="","",VLOOKUP(B152,'[4]Saisie Resultat'!K:Q,7,FALSE)-CHOOSE(L152,$M$2,$M$3,$M$4))</f>
        <v/>
      </c>
      <c r="J152" s="13" t="str">
        <f t="shared" si="5"/>
        <v/>
      </c>
      <c r="K152" s="13" t="str">
        <f>IF(B152="","",VLOOKUP(B152,'[4]Saisie Resultat'!T:Z,7,FALSE)-CHOOSE(L152,$M$2,$M$3,$M$4))</f>
        <v/>
      </c>
      <c r="L152" s="11" t="str">
        <f>IF(B152="","",VLOOKUP(B152,[4]Inscriptions!A:K,11,FALSE))</f>
        <v/>
      </c>
    </row>
    <row r="153" spans="1:12" ht="22.5" hidden="1" customHeight="1">
      <c r="A153" s="8">
        <v>150</v>
      </c>
      <c r="B153" s="9" t="str">
        <f>IF('[4]Saisie Resultat'!T152="","",'[4]Saisie Resultat'!T152)</f>
        <v/>
      </c>
      <c r="C153" s="10" t="str">
        <f>IF(ISERROR(VLOOKUP(B153,[4]Inscriptions!A:J,3,FALSE)),"",VLOOKUP(B153,[4]Inscriptions!A:J,3,FALSE))&amp;" "&amp;IF(ISERROR(VLOOKUP(B153,[4]Inscriptions!A:J,4,FALSE)),"",VLOOKUP(B153,[4]Inscriptions!A:J,4,FALSE))</f>
        <v xml:space="preserve"> </v>
      </c>
      <c r="D153" s="10"/>
      <c r="E153" s="11" t="str">
        <f>IF(B153="","",VLOOKUP(B153,[4]Inscriptions!A:J,7,FALSE))</f>
        <v/>
      </c>
      <c r="F153" s="11" t="str">
        <f>IF(B153="","",VLOOKUP(B153,[4]Inscriptions!A:J,8,FALSE))</f>
        <v/>
      </c>
      <c r="G153" s="12" t="str">
        <f>IF(B153="","",VLOOKUP(B153,'[4]Saisie Resultat'!B:H,7,FALSE)-CHOOSE(L153,$M$2,$M$3,$M$4))</f>
        <v/>
      </c>
      <c r="H153" s="13" t="str">
        <f t="shared" si="4"/>
        <v/>
      </c>
      <c r="I153" s="14" t="str">
        <f>IF(B153="","",VLOOKUP(B153,'[4]Saisie Resultat'!K:Q,7,FALSE)-CHOOSE(L153,$M$2,$M$3,$M$4))</f>
        <v/>
      </c>
      <c r="J153" s="13" t="str">
        <f t="shared" si="5"/>
        <v/>
      </c>
      <c r="K153" s="13" t="str">
        <f>IF(B153="","",VLOOKUP(B153,'[4]Saisie Resultat'!T:Z,7,FALSE)-CHOOSE(L153,$M$2,$M$3,$M$4))</f>
        <v/>
      </c>
      <c r="L153" s="11" t="str">
        <f>IF(B153="","",VLOOKUP(B153,[4]Inscriptions!A:K,11,FALSE))</f>
        <v/>
      </c>
    </row>
    <row r="154" spans="1:12" ht="22.5" hidden="1" customHeight="1">
      <c r="A154" s="8">
        <v>151</v>
      </c>
      <c r="B154" s="9" t="str">
        <f>IF('[4]Saisie Resultat'!T153="","",'[4]Saisie Resultat'!T153)</f>
        <v/>
      </c>
      <c r="C154" s="10" t="str">
        <f>IF(ISERROR(VLOOKUP(B154,[4]Inscriptions!A:J,3,FALSE)),"",VLOOKUP(B154,[4]Inscriptions!A:J,3,FALSE))&amp;" "&amp;IF(ISERROR(VLOOKUP(B154,[4]Inscriptions!A:J,4,FALSE)),"",VLOOKUP(B154,[4]Inscriptions!A:J,4,FALSE))</f>
        <v xml:space="preserve"> </v>
      </c>
      <c r="D154" s="10"/>
      <c r="E154" s="11" t="str">
        <f>IF(B154="","",VLOOKUP(B154,[4]Inscriptions!A:J,7,FALSE))</f>
        <v/>
      </c>
      <c r="F154" s="11" t="str">
        <f>IF(B154="","",VLOOKUP(B154,[4]Inscriptions!A:J,8,FALSE))</f>
        <v/>
      </c>
      <c r="G154" s="12" t="str">
        <f>IF(B154="","",VLOOKUP(B154,'[4]Saisie Resultat'!B:H,7,FALSE)-CHOOSE(L154,$M$2,$M$3,$M$4))</f>
        <v/>
      </c>
      <c r="H154" s="13" t="str">
        <f t="shared" si="4"/>
        <v/>
      </c>
      <c r="I154" s="14" t="str">
        <f>IF(B154="","",VLOOKUP(B154,'[4]Saisie Resultat'!K:Q,7,FALSE)-CHOOSE(L154,$M$2,$M$3,$M$4))</f>
        <v/>
      </c>
      <c r="J154" s="13" t="str">
        <f t="shared" si="5"/>
        <v/>
      </c>
      <c r="K154" s="13" t="str">
        <f>IF(B154="","",VLOOKUP(B154,'[4]Saisie Resultat'!T:Z,7,FALSE)-CHOOSE(L154,$M$2,$M$3,$M$4))</f>
        <v/>
      </c>
      <c r="L154" s="11" t="str">
        <f>IF(B154="","",VLOOKUP(B154,[4]Inscriptions!A:K,11,FALSE))</f>
        <v/>
      </c>
    </row>
    <row r="155" spans="1:12" ht="22.5" hidden="1" customHeight="1">
      <c r="A155" s="8">
        <v>152</v>
      </c>
      <c r="B155" s="9" t="str">
        <f>IF('[4]Saisie Resultat'!T154="","",'[4]Saisie Resultat'!T154)</f>
        <v/>
      </c>
      <c r="C155" s="10" t="str">
        <f>IF(ISERROR(VLOOKUP(B155,[4]Inscriptions!A:J,3,FALSE)),"",VLOOKUP(B155,[4]Inscriptions!A:J,3,FALSE))&amp;" "&amp;IF(ISERROR(VLOOKUP(B155,[4]Inscriptions!A:J,4,FALSE)),"",VLOOKUP(B155,[4]Inscriptions!A:J,4,FALSE))</f>
        <v xml:space="preserve"> </v>
      </c>
      <c r="D155" s="10"/>
      <c r="E155" s="11" t="str">
        <f>IF(B155="","",VLOOKUP(B155,[4]Inscriptions!A:J,7,FALSE))</f>
        <v/>
      </c>
      <c r="F155" s="11" t="str">
        <f>IF(B155="","",VLOOKUP(B155,[4]Inscriptions!A:J,8,FALSE))</f>
        <v/>
      </c>
      <c r="G155" s="12" t="str">
        <f>IF(B155="","",VLOOKUP(B155,'[4]Saisie Resultat'!B:H,7,FALSE)-CHOOSE(L155,$M$2,$M$3,$M$4))</f>
        <v/>
      </c>
      <c r="H155" s="13" t="str">
        <f t="shared" si="4"/>
        <v/>
      </c>
      <c r="I155" s="14" t="str">
        <f>IF(B155="","",VLOOKUP(B155,'[4]Saisie Resultat'!K:Q,7,FALSE)-CHOOSE(L155,$M$2,$M$3,$M$4))</f>
        <v/>
      </c>
      <c r="J155" s="13" t="str">
        <f t="shared" si="5"/>
        <v/>
      </c>
      <c r="K155" s="13" t="str">
        <f>IF(B155="","",VLOOKUP(B155,'[4]Saisie Resultat'!T:Z,7,FALSE)-CHOOSE(L155,$M$2,$M$3,$M$4))</f>
        <v/>
      </c>
      <c r="L155" s="11" t="str">
        <f>IF(B155="","",VLOOKUP(B155,[4]Inscriptions!A:K,11,FALSE))</f>
        <v/>
      </c>
    </row>
    <row r="156" spans="1:12" ht="22.5" hidden="1" customHeight="1">
      <c r="A156" s="8">
        <v>153</v>
      </c>
      <c r="B156" s="9" t="str">
        <f>IF('[4]Saisie Resultat'!T155="","",'[4]Saisie Resultat'!T155)</f>
        <v/>
      </c>
      <c r="C156" s="10" t="str">
        <f>IF(ISERROR(VLOOKUP(B156,[4]Inscriptions!A:J,3,FALSE)),"",VLOOKUP(B156,[4]Inscriptions!A:J,3,FALSE))&amp;" "&amp;IF(ISERROR(VLOOKUP(B156,[4]Inscriptions!A:J,4,FALSE)),"",VLOOKUP(B156,[4]Inscriptions!A:J,4,FALSE))</f>
        <v xml:space="preserve"> </v>
      </c>
      <c r="D156" s="10"/>
      <c r="E156" s="11" t="str">
        <f>IF(B156="","",VLOOKUP(B156,[4]Inscriptions!A:J,7,FALSE))</f>
        <v/>
      </c>
      <c r="F156" s="11" t="str">
        <f>IF(B156="","",VLOOKUP(B156,[4]Inscriptions!A:J,8,FALSE))</f>
        <v/>
      </c>
      <c r="G156" s="12" t="str">
        <f>IF(B156="","",VLOOKUP(B156,'[4]Saisie Resultat'!B:H,7,FALSE)-CHOOSE(L156,$M$2,$M$3,$M$4))</f>
        <v/>
      </c>
      <c r="H156" s="13" t="str">
        <f t="shared" si="4"/>
        <v/>
      </c>
      <c r="I156" s="14" t="str">
        <f>IF(B156="","",VLOOKUP(B156,'[4]Saisie Resultat'!K:Q,7,FALSE)-CHOOSE(L156,$M$2,$M$3,$M$4))</f>
        <v/>
      </c>
      <c r="J156" s="13" t="str">
        <f t="shared" si="5"/>
        <v/>
      </c>
      <c r="K156" s="13" t="str">
        <f>IF(B156="","",VLOOKUP(B156,'[4]Saisie Resultat'!T:Z,7,FALSE)-CHOOSE(L156,$M$2,$M$3,$M$4))</f>
        <v/>
      </c>
      <c r="L156" s="11" t="str">
        <f>IF(B156="","",VLOOKUP(B156,[4]Inscriptions!A:K,11,FALSE))</f>
        <v/>
      </c>
    </row>
    <row r="157" spans="1:12" ht="22.5" hidden="1" customHeight="1">
      <c r="A157" s="8">
        <v>154</v>
      </c>
      <c r="B157" s="9" t="str">
        <f>IF('[4]Saisie Resultat'!T156="","",'[4]Saisie Resultat'!T156)</f>
        <v/>
      </c>
      <c r="C157" s="10" t="str">
        <f>IF(ISERROR(VLOOKUP(B157,[4]Inscriptions!A:J,3,FALSE)),"",VLOOKUP(B157,[4]Inscriptions!A:J,3,FALSE))&amp;" "&amp;IF(ISERROR(VLOOKUP(B157,[4]Inscriptions!A:J,4,FALSE)),"",VLOOKUP(B157,[4]Inscriptions!A:J,4,FALSE))</f>
        <v xml:space="preserve"> </v>
      </c>
      <c r="D157" s="10"/>
      <c r="E157" s="11" t="str">
        <f>IF(B157="","",VLOOKUP(B157,[4]Inscriptions!A:J,7,FALSE))</f>
        <v/>
      </c>
      <c r="F157" s="11" t="str">
        <f>IF(B157="","",VLOOKUP(B157,[4]Inscriptions!A:J,8,FALSE))</f>
        <v/>
      </c>
      <c r="G157" s="12" t="str">
        <f>IF(B157="","",VLOOKUP(B157,'[4]Saisie Resultat'!B:H,7,FALSE)-CHOOSE(L157,$M$2,$M$3,$M$4))</f>
        <v/>
      </c>
      <c r="H157" s="13" t="str">
        <f t="shared" si="4"/>
        <v/>
      </c>
      <c r="I157" s="14" t="str">
        <f>IF(B157="","",VLOOKUP(B157,'[4]Saisie Resultat'!K:Q,7,FALSE)-CHOOSE(L157,$M$2,$M$3,$M$4))</f>
        <v/>
      </c>
      <c r="J157" s="13" t="str">
        <f t="shared" si="5"/>
        <v/>
      </c>
      <c r="K157" s="13" t="str">
        <f>IF(B157="","",VLOOKUP(B157,'[4]Saisie Resultat'!T:Z,7,FALSE)-CHOOSE(L157,$M$2,$M$3,$M$4))</f>
        <v/>
      </c>
      <c r="L157" s="11" t="str">
        <f>IF(B157="","",VLOOKUP(B157,[4]Inscriptions!A:K,11,FALSE))</f>
        <v/>
      </c>
    </row>
    <row r="158" spans="1:12" ht="22.5" hidden="1" customHeight="1">
      <c r="A158" s="8">
        <v>155</v>
      </c>
      <c r="B158" s="9" t="str">
        <f>IF('[4]Saisie Resultat'!T157="","",'[4]Saisie Resultat'!T157)</f>
        <v/>
      </c>
      <c r="C158" s="10" t="str">
        <f>IF(ISERROR(VLOOKUP(B158,[4]Inscriptions!A:J,3,FALSE)),"",VLOOKUP(B158,[4]Inscriptions!A:J,3,FALSE))&amp;" "&amp;IF(ISERROR(VLOOKUP(B158,[4]Inscriptions!A:J,4,FALSE)),"",VLOOKUP(B158,[4]Inscriptions!A:J,4,FALSE))</f>
        <v xml:space="preserve"> </v>
      </c>
      <c r="D158" s="10"/>
      <c r="E158" s="11" t="str">
        <f>IF(B158="","",VLOOKUP(B158,[4]Inscriptions!A:J,7,FALSE))</f>
        <v/>
      </c>
      <c r="F158" s="11" t="str">
        <f>IF(B158="","",VLOOKUP(B158,[4]Inscriptions!A:J,8,FALSE))</f>
        <v/>
      </c>
      <c r="G158" s="12" t="str">
        <f>IF(B158="","",VLOOKUP(B158,'[4]Saisie Resultat'!B:H,7,FALSE)-CHOOSE(L158,$M$2,$M$3,$M$4))</f>
        <v/>
      </c>
      <c r="H158" s="13" t="str">
        <f t="shared" si="4"/>
        <v/>
      </c>
      <c r="I158" s="14" t="str">
        <f>IF(B158="","",VLOOKUP(B158,'[4]Saisie Resultat'!K:Q,7,FALSE)-CHOOSE(L158,$M$2,$M$3,$M$4))</f>
        <v/>
      </c>
      <c r="J158" s="13" t="str">
        <f t="shared" si="5"/>
        <v/>
      </c>
      <c r="K158" s="13" t="str">
        <f>IF(B158="","",VLOOKUP(B158,'[4]Saisie Resultat'!T:Z,7,FALSE)-CHOOSE(L158,$M$2,$M$3,$M$4))</f>
        <v/>
      </c>
      <c r="L158" s="11" t="str">
        <f>IF(B158="","",VLOOKUP(B158,[4]Inscriptions!A:K,11,FALSE))</f>
        <v/>
      </c>
    </row>
    <row r="159" spans="1:12" ht="22.5" hidden="1" customHeight="1">
      <c r="A159" s="8">
        <v>156</v>
      </c>
      <c r="B159" s="9" t="str">
        <f>IF('[4]Saisie Resultat'!T158="","",'[4]Saisie Resultat'!T158)</f>
        <v/>
      </c>
      <c r="C159" s="10" t="str">
        <f>IF(ISERROR(VLOOKUP(B159,[4]Inscriptions!A:J,3,FALSE)),"",VLOOKUP(B159,[4]Inscriptions!A:J,3,FALSE))&amp;" "&amp;IF(ISERROR(VLOOKUP(B159,[4]Inscriptions!A:J,4,FALSE)),"",VLOOKUP(B159,[4]Inscriptions!A:J,4,FALSE))</f>
        <v xml:space="preserve"> </v>
      </c>
      <c r="D159" s="10"/>
      <c r="E159" s="11" t="str">
        <f>IF(B159="","",VLOOKUP(B159,[4]Inscriptions!A:J,7,FALSE))</f>
        <v/>
      </c>
      <c r="F159" s="11" t="str">
        <f>IF(B159="","",VLOOKUP(B159,[4]Inscriptions!A:J,8,FALSE))</f>
        <v/>
      </c>
      <c r="G159" s="12" t="str">
        <f>IF(B159="","",VLOOKUP(B159,'[4]Saisie Resultat'!B:H,7,FALSE)-CHOOSE(L159,$M$2,$M$3,$M$4))</f>
        <v/>
      </c>
      <c r="H159" s="13" t="str">
        <f t="shared" si="4"/>
        <v/>
      </c>
      <c r="I159" s="14" t="str">
        <f>IF(B159="","",VLOOKUP(B159,'[4]Saisie Resultat'!K:Q,7,FALSE)-CHOOSE(L159,$M$2,$M$3,$M$4))</f>
        <v/>
      </c>
      <c r="J159" s="13" t="str">
        <f t="shared" si="5"/>
        <v/>
      </c>
      <c r="K159" s="13" t="str">
        <f>IF(B159="","",VLOOKUP(B159,'[4]Saisie Resultat'!T:Z,7,FALSE)-CHOOSE(L159,$M$2,$M$3,$M$4))</f>
        <v/>
      </c>
      <c r="L159" s="11" t="str">
        <f>IF(B159="","",VLOOKUP(B159,[4]Inscriptions!A:K,11,FALSE))</f>
        <v/>
      </c>
    </row>
    <row r="160" spans="1:12" ht="22.5" hidden="1" customHeight="1">
      <c r="A160" s="8">
        <v>157</v>
      </c>
      <c r="B160" s="9" t="str">
        <f>IF('[4]Saisie Resultat'!T159="","",'[4]Saisie Resultat'!T159)</f>
        <v/>
      </c>
      <c r="C160" s="10" t="str">
        <f>IF(ISERROR(VLOOKUP(B160,[4]Inscriptions!A:J,3,FALSE)),"",VLOOKUP(B160,[4]Inscriptions!A:J,3,FALSE))&amp;" "&amp;IF(ISERROR(VLOOKUP(B160,[4]Inscriptions!A:J,4,FALSE)),"",VLOOKUP(B160,[4]Inscriptions!A:J,4,FALSE))</f>
        <v xml:space="preserve"> </v>
      </c>
      <c r="D160" s="10"/>
      <c r="E160" s="11" t="str">
        <f>IF(B160="","",VLOOKUP(B160,[4]Inscriptions!A:J,7,FALSE))</f>
        <v/>
      </c>
      <c r="F160" s="11" t="str">
        <f>IF(B160="","",VLOOKUP(B160,[4]Inscriptions!A:J,8,FALSE))</f>
        <v/>
      </c>
      <c r="G160" s="12" t="str">
        <f>IF(B160="","",VLOOKUP(B160,'[4]Saisie Resultat'!B:H,7,FALSE)-CHOOSE(L160,$M$2,$M$3,$M$4))</f>
        <v/>
      </c>
      <c r="H160" s="13" t="str">
        <f t="shared" si="4"/>
        <v/>
      </c>
      <c r="I160" s="14" t="str">
        <f>IF(B160="","",VLOOKUP(B160,'[4]Saisie Resultat'!K:Q,7,FALSE)-CHOOSE(L160,$M$2,$M$3,$M$4))</f>
        <v/>
      </c>
      <c r="J160" s="13" t="str">
        <f t="shared" si="5"/>
        <v/>
      </c>
      <c r="K160" s="13" t="str">
        <f>IF(B160="","",VLOOKUP(B160,'[4]Saisie Resultat'!T:Z,7,FALSE)-CHOOSE(L160,$M$2,$M$3,$M$4))</f>
        <v/>
      </c>
      <c r="L160" s="11" t="str">
        <f>IF(B160="","",VLOOKUP(B160,[4]Inscriptions!A:K,11,FALSE))</f>
        <v/>
      </c>
    </row>
    <row r="161" spans="1:12" ht="22.5" hidden="1" customHeight="1">
      <c r="A161" s="8">
        <v>158</v>
      </c>
      <c r="B161" s="9" t="str">
        <f>IF('[4]Saisie Resultat'!T160="","",'[4]Saisie Resultat'!T160)</f>
        <v/>
      </c>
      <c r="C161" s="10" t="str">
        <f>IF(ISERROR(VLOOKUP(B161,[4]Inscriptions!A:J,3,FALSE)),"",VLOOKUP(B161,[4]Inscriptions!A:J,3,FALSE))&amp;" "&amp;IF(ISERROR(VLOOKUP(B161,[4]Inscriptions!A:J,4,FALSE)),"",VLOOKUP(B161,[4]Inscriptions!A:J,4,FALSE))</f>
        <v xml:space="preserve"> </v>
      </c>
      <c r="D161" s="10"/>
      <c r="E161" s="11" t="str">
        <f>IF(B161="","",VLOOKUP(B161,[4]Inscriptions!A:J,7,FALSE))</f>
        <v/>
      </c>
      <c r="F161" s="11" t="str">
        <f>IF(B161="","",VLOOKUP(B161,[4]Inscriptions!A:J,8,FALSE))</f>
        <v/>
      </c>
      <c r="G161" s="12" t="str">
        <f>IF(B161="","",VLOOKUP(B161,'[4]Saisie Resultat'!B:H,7,FALSE)-CHOOSE(L161,$M$2,$M$3,$M$4))</f>
        <v/>
      </c>
      <c r="H161" s="13" t="str">
        <f t="shared" si="4"/>
        <v/>
      </c>
      <c r="I161" s="14" t="str">
        <f>IF(B161="","",VLOOKUP(B161,'[4]Saisie Resultat'!K:Q,7,FALSE)-CHOOSE(L161,$M$2,$M$3,$M$4))</f>
        <v/>
      </c>
      <c r="J161" s="13" t="str">
        <f t="shared" si="5"/>
        <v/>
      </c>
      <c r="K161" s="13" t="str">
        <f>IF(B161="","",VLOOKUP(B161,'[4]Saisie Resultat'!T:Z,7,FALSE)-CHOOSE(L161,$M$2,$M$3,$M$4))</f>
        <v/>
      </c>
      <c r="L161" s="11" t="str">
        <f>IF(B161="","",VLOOKUP(B161,[4]Inscriptions!A:K,11,FALSE))</f>
        <v/>
      </c>
    </row>
    <row r="162" spans="1:12" ht="22.5" hidden="1" customHeight="1">
      <c r="A162" s="8">
        <v>159</v>
      </c>
      <c r="B162" s="9" t="str">
        <f>IF('[4]Saisie Resultat'!T161="","",'[4]Saisie Resultat'!T161)</f>
        <v/>
      </c>
      <c r="C162" s="10" t="str">
        <f>IF(ISERROR(VLOOKUP(B162,[4]Inscriptions!A:J,3,FALSE)),"",VLOOKUP(B162,[4]Inscriptions!A:J,3,FALSE))&amp;" "&amp;IF(ISERROR(VLOOKUP(B162,[4]Inscriptions!A:J,4,FALSE)),"",VLOOKUP(B162,[4]Inscriptions!A:J,4,FALSE))</f>
        <v xml:space="preserve"> </v>
      </c>
      <c r="D162" s="10"/>
      <c r="E162" s="11" t="str">
        <f>IF(B162="","",VLOOKUP(B162,[4]Inscriptions!A:J,7,FALSE))</f>
        <v/>
      </c>
      <c r="F162" s="11" t="str">
        <f>IF(B162="","",VLOOKUP(B162,[4]Inscriptions!A:J,8,FALSE))</f>
        <v/>
      </c>
      <c r="G162" s="12" t="str">
        <f>IF(B162="","",VLOOKUP(B162,'[4]Saisie Resultat'!B:H,7,FALSE)-CHOOSE(L162,$M$2,$M$3,$M$4))</f>
        <v/>
      </c>
      <c r="H162" s="13" t="str">
        <f t="shared" si="4"/>
        <v/>
      </c>
      <c r="I162" s="14" t="str">
        <f>IF(B162="","",VLOOKUP(B162,'[4]Saisie Resultat'!K:Q,7,FALSE)-CHOOSE(L162,$M$2,$M$3,$M$4))</f>
        <v/>
      </c>
      <c r="J162" s="13" t="str">
        <f t="shared" si="5"/>
        <v/>
      </c>
      <c r="K162" s="13" t="str">
        <f>IF(B162="","",VLOOKUP(B162,'[4]Saisie Resultat'!T:Z,7,FALSE)-CHOOSE(L162,$M$2,$M$3,$M$4))</f>
        <v/>
      </c>
      <c r="L162" s="11" t="str">
        <f>IF(B162="","",VLOOKUP(B162,[4]Inscriptions!A:K,11,FALSE))</f>
        <v/>
      </c>
    </row>
    <row r="163" spans="1:12" ht="22.5" hidden="1" customHeight="1">
      <c r="A163" s="8">
        <v>160</v>
      </c>
      <c r="B163" s="9" t="str">
        <f>IF('[4]Saisie Resultat'!T162="","",'[4]Saisie Resultat'!T162)</f>
        <v/>
      </c>
      <c r="C163" s="10" t="str">
        <f>IF(ISERROR(VLOOKUP(B163,[4]Inscriptions!A:J,3,FALSE)),"",VLOOKUP(B163,[4]Inscriptions!A:J,3,FALSE))&amp;" "&amp;IF(ISERROR(VLOOKUP(B163,[4]Inscriptions!A:J,4,FALSE)),"",VLOOKUP(B163,[4]Inscriptions!A:J,4,FALSE))</f>
        <v xml:space="preserve"> </v>
      </c>
      <c r="D163" s="10"/>
      <c r="E163" s="11" t="str">
        <f>IF(B163="","",VLOOKUP(B163,[4]Inscriptions!A:J,7,FALSE))</f>
        <v/>
      </c>
      <c r="F163" s="11" t="str">
        <f>IF(B163="","",VLOOKUP(B163,[4]Inscriptions!A:J,8,FALSE))</f>
        <v/>
      </c>
      <c r="G163" s="12" t="str">
        <f>IF(B163="","",VLOOKUP(B163,'[4]Saisie Resultat'!B:H,7,FALSE)-CHOOSE(L163,$M$2,$M$3,$M$4))</f>
        <v/>
      </c>
      <c r="H163" s="13" t="str">
        <f t="shared" si="4"/>
        <v/>
      </c>
      <c r="I163" s="14" t="str">
        <f>IF(B163="","",VLOOKUP(B163,'[4]Saisie Resultat'!K:Q,7,FALSE)-CHOOSE(L163,$M$2,$M$3,$M$4))</f>
        <v/>
      </c>
      <c r="J163" s="13" t="str">
        <f t="shared" si="5"/>
        <v/>
      </c>
      <c r="K163" s="13" t="str">
        <f>IF(B163="","",VLOOKUP(B163,'[4]Saisie Resultat'!T:Z,7,FALSE)-CHOOSE(L163,$M$2,$M$3,$M$4))</f>
        <v/>
      </c>
      <c r="L163" s="11" t="str">
        <f>IF(B163="","",VLOOKUP(B163,[4]Inscriptions!A:K,11,FALSE))</f>
        <v/>
      </c>
    </row>
    <row r="164" spans="1:12" ht="22.5" hidden="1" customHeight="1">
      <c r="A164" s="8">
        <v>161</v>
      </c>
      <c r="B164" s="9" t="str">
        <f>IF('[4]Saisie Resultat'!T163="","",'[4]Saisie Resultat'!T163)</f>
        <v/>
      </c>
      <c r="C164" s="10" t="str">
        <f>IF(ISERROR(VLOOKUP(B164,[4]Inscriptions!A:J,3,FALSE)),"",VLOOKUP(B164,[4]Inscriptions!A:J,3,FALSE))&amp;" "&amp;IF(ISERROR(VLOOKUP(B164,[4]Inscriptions!A:J,4,FALSE)),"",VLOOKUP(B164,[4]Inscriptions!A:J,4,FALSE))</f>
        <v xml:space="preserve"> </v>
      </c>
      <c r="D164" s="10"/>
      <c r="E164" s="11" t="str">
        <f>IF(B164="","",VLOOKUP(B164,[4]Inscriptions!A:J,7,FALSE))</f>
        <v/>
      </c>
      <c r="F164" s="11" t="str">
        <f>IF(B164="","",VLOOKUP(B164,[4]Inscriptions!A:J,8,FALSE))</f>
        <v/>
      </c>
      <c r="G164" s="12" t="str">
        <f>IF(B164="","",VLOOKUP(B164,'[4]Saisie Resultat'!B:H,7,FALSE)-CHOOSE(L164,$M$2,$M$3,$M$4))</f>
        <v/>
      </c>
      <c r="H164" s="13" t="str">
        <f t="shared" si="4"/>
        <v/>
      </c>
      <c r="I164" s="14" t="str">
        <f>IF(B164="","",VLOOKUP(B164,'[4]Saisie Resultat'!K:Q,7,FALSE)-CHOOSE(L164,$M$2,$M$3,$M$4))</f>
        <v/>
      </c>
      <c r="J164" s="13" t="str">
        <f t="shared" si="5"/>
        <v/>
      </c>
      <c r="K164" s="13" t="str">
        <f>IF(B164="","",VLOOKUP(B164,'[4]Saisie Resultat'!T:Z,7,FALSE)-CHOOSE(L164,$M$2,$M$3,$M$4))</f>
        <v/>
      </c>
      <c r="L164" s="11" t="str">
        <f>IF(B164="","",VLOOKUP(B164,[4]Inscriptions!A:K,11,FALSE))</f>
        <v/>
      </c>
    </row>
    <row r="165" spans="1:12" ht="22.5" hidden="1" customHeight="1">
      <c r="A165" s="8">
        <v>162</v>
      </c>
      <c r="B165" s="9" t="str">
        <f>IF('[4]Saisie Resultat'!T164="","",'[4]Saisie Resultat'!T164)</f>
        <v/>
      </c>
      <c r="C165" s="10" t="str">
        <f>IF(ISERROR(VLOOKUP(B165,[4]Inscriptions!A:J,3,FALSE)),"",VLOOKUP(B165,[4]Inscriptions!A:J,3,FALSE))&amp;" "&amp;IF(ISERROR(VLOOKUP(B165,[4]Inscriptions!A:J,4,FALSE)),"",VLOOKUP(B165,[4]Inscriptions!A:J,4,FALSE))</f>
        <v xml:space="preserve"> </v>
      </c>
      <c r="D165" s="10"/>
      <c r="E165" s="11" t="str">
        <f>IF(B165="","",VLOOKUP(B165,[4]Inscriptions!A:J,7,FALSE))</f>
        <v/>
      </c>
      <c r="F165" s="11" t="str">
        <f>IF(B165="","",VLOOKUP(B165,[4]Inscriptions!A:J,8,FALSE))</f>
        <v/>
      </c>
      <c r="G165" s="12" t="str">
        <f>IF(B165="","",VLOOKUP(B165,'[4]Saisie Resultat'!B:H,7,FALSE)-CHOOSE(L165,$M$2,$M$3,$M$4))</f>
        <v/>
      </c>
      <c r="H165" s="13" t="str">
        <f t="shared" si="4"/>
        <v/>
      </c>
      <c r="I165" s="14" t="str">
        <f>IF(B165="","",VLOOKUP(B165,'[4]Saisie Resultat'!K:Q,7,FALSE)-CHOOSE(L165,$M$2,$M$3,$M$4))</f>
        <v/>
      </c>
      <c r="J165" s="13" t="str">
        <f t="shared" si="5"/>
        <v/>
      </c>
      <c r="K165" s="13" t="str">
        <f>IF(B165="","",VLOOKUP(B165,'[4]Saisie Resultat'!T:Z,7,FALSE)-CHOOSE(L165,$M$2,$M$3,$M$4))</f>
        <v/>
      </c>
      <c r="L165" s="11" t="str">
        <f>IF(B165="","",VLOOKUP(B165,[4]Inscriptions!A:K,11,FALSE))</f>
        <v/>
      </c>
    </row>
    <row r="166" spans="1:12" ht="22.5" hidden="1" customHeight="1">
      <c r="A166" s="8">
        <v>163</v>
      </c>
      <c r="B166" s="9" t="str">
        <f>IF('[4]Saisie Resultat'!T165="","",'[4]Saisie Resultat'!T165)</f>
        <v/>
      </c>
      <c r="C166" s="10" t="str">
        <f>IF(ISERROR(VLOOKUP(B166,[4]Inscriptions!A:J,3,FALSE)),"",VLOOKUP(B166,[4]Inscriptions!A:J,3,FALSE))&amp;" "&amp;IF(ISERROR(VLOOKUP(B166,[4]Inscriptions!A:J,4,FALSE)),"",VLOOKUP(B166,[4]Inscriptions!A:J,4,FALSE))</f>
        <v xml:space="preserve"> </v>
      </c>
      <c r="D166" s="10"/>
      <c r="E166" s="11" t="str">
        <f>IF(B166="","",VLOOKUP(B166,[4]Inscriptions!A:J,7,FALSE))</f>
        <v/>
      </c>
      <c r="F166" s="11" t="str">
        <f>IF(B166="","",VLOOKUP(B166,[4]Inscriptions!A:J,8,FALSE))</f>
        <v/>
      </c>
      <c r="G166" s="12" t="str">
        <f>IF(B166="","",VLOOKUP(B166,'[4]Saisie Resultat'!B:H,7,FALSE)-CHOOSE(L166,$M$2,$M$3,$M$4))</f>
        <v/>
      </c>
      <c r="H166" s="13" t="str">
        <f t="shared" si="4"/>
        <v/>
      </c>
      <c r="I166" s="14" t="str">
        <f>IF(B166="","",VLOOKUP(B166,'[4]Saisie Resultat'!K:Q,7,FALSE)-CHOOSE(L166,$M$2,$M$3,$M$4))</f>
        <v/>
      </c>
      <c r="J166" s="13" t="str">
        <f t="shared" si="5"/>
        <v/>
      </c>
      <c r="K166" s="13" t="str">
        <f>IF(B166="","",VLOOKUP(B166,'[4]Saisie Resultat'!T:Z,7,FALSE)-CHOOSE(L166,$M$2,$M$3,$M$4))</f>
        <v/>
      </c>
      <c r="L166" s="11" t="str">
        <f>IF(B166="","",VLOOKUP(B166,[4]Inscriptions!A:K,11,FALSE))</f>
        <v/>
      </c>
    </row>
    <row r="167" spans="1:12" ht="22.5" hidden="1" customHeight="1">
      <c r="A167" s="8">
        <v>164</v>
      </c>
      <c r="B167" s="9" t="str">
        <f>IF('[4]Saisie Resultat'!T166="","",'[4]Saisie Resultat'!T166)</f>
        <v/>
      </c>
      <c r="C167" s="10" t="str">
        <f>IF(ISERROR(VLOOKUP(B167,[4]Inscriptions!A:J,3,FALSE)),"",VLOOKUP(B167,[4]Inscriptions!A:J,3,FALSE))&amp;" "&amp;IF(ISERROR(VLOOKUP(B167,[4]Inscriptions!A:J,4,FALSE)),"",VLOOKUP(B167,[4]Inscriptions!A:J,4,FALSE))</f>
        <v xml:space="preserve"> </v>
      </c>
      <c r="D167" s="10"/>
      <c r="E167" s="11" t="str">
        <f>IF(B167="","",VLOOKUP(B167,[4]Inscriptions!A:J,7,FALSE))</f>
        <v/>
      </c>
      <c r="F167" s="11" t="str">
        <f>IF(B167="","",VLOOKUP(B167,[4]Inscriptions!A:J,8,FALSE))</f>
        <v/>
      </c>
      <c r="G167" s="12" t="str">
        <f>IF(B167="","",VLOOKUP(B167,'[4]Saisie Resultat'!B:H,7,FALSE)-CHOOSE(L167,$M$2,$M$3,$M$4))</f>
        <v/>
      </c>
      <c r="H167" s="13" t="str">
        <f t="shared" si="4"/>
        <v/>
      </c>
      <c r="I167" s="14" t="str">
        <f>IF(B167="","",VLOOKUP(B167,'[4]Saisie Resultat'!K:Q,7,FALSE)-CHOOSE(L167,$M$2,$M$3,$M$4))</f>
        <v/>
      </c>
      <c r="J167" s="13" t="str">
        <f t="shared" si="5"/>
        <v/>
      </c>
      <c r="K167" s="13" t="str">
        <f>IF(B167="","",VLOOKUP(B167,'[4]Saisie Resultat'!T:Z,7,FALSE)-CHOOSE(L167,$M$2,$M$3,$M$4))</f>
        <v/>
      </c>
      <c r="L167" s="11" t="str">
        <f>IF(B167="","",VLOOKUP(B167,[4]Inscriptions!A:K,11,FALSE))</f>
        <v/>
      </c>
    </row>
    <row r="168" spans="1:12" ht="22.5" hidden="1" customHeight="1">
      <c r="A168" s="8">
        <v>165</v>
      </c>
      <c r="B168" s="9" t="str">
        <f>IF('[4]Saisie Resultat'!T167="","",'[4]Saisie Resultat'!T167)</f>
        <v/>
      </c>
      <c r="C168" s="10" t="str">
        <f>IF(ISERROR(VLOOKUP(B168,[4]Inscriptions!A:J,3,FALSE)),"",VLOOKUP(B168,[4]Inscriptions!A:J,3,FALSE))&amp;" "&amp;IF(ISERROR(VLOOKUP(B168,[4]Inscriptions!A:J,4,FALSE)),"",VLOOKUP(B168,[4]Inscriptions!A:J,4,FALSE))</f>
        <v xml:space="preserve"> </v>
      </c>
      <c r="D168" s="10"/>
      <c r="E168" s="11" t="str">
        <f>IF(B168="","",VLOOKUP(B168,[4]Inscriptions!A:J,7,FALSE))</f>
        <v/>
      </c>
      <c r="F168" s="11" t="str">
        <f>IF(B168="","",VLOOKUP(B168,[4]Inscriptions!A:J,8,FALSE))</f>
        <v/>
      </c>
      <c r="G168" s="12" t="str">
        <f>IF(B168="","",VLOOKUP(B168,'[4]Saisie Resultat'!B:H,7,FALSE)-CHOOSE(L168,$M$2,$M$3,$M$4))</f>
        <v/>
      </c>
      <c r="H168" s="13" t="str">
        <f t="shared" si="4"/>
        <v/>
      </c>
      <c r="I168" s="14" t="str">
        <f>IF(B168="","",VLOOKUP(B168,'[4]Saisie Resultat'!K:Q,7,FALSE)-CHOOSE(L168,$M$2,$M$3,$M$4))</f>
        <v/>
      </c>
      <c r="J168" s="13" t="str">
        <f t="shared" si="5"/>
        <v/>
      </c>
      <c r="K168" s="13" t="str">
        <f>IF(B168="","",VLOOKUP(B168,'[4]Saisie Resultat'!T:Z,7,FALSE)-CHOOSE(L168,$M$2,$M$3,$M$4))</f>
        <v/>
      </c>
      <c r="L168" s="11" t="str">
        <f>IF(B168="","",VLOOKUP(B168,[4]Inscriptions!A:K,11,FALSE))</f>
        <v/>
      </c>
    </row>
    <row r="169" spans="1:12" ht="22.5" hidden="1" customHeight="1">
      <c r="A169" s="8">
        <v>166</v>
      </c>
      <c r="B169" s="9" t="str">
        <f>IF('[4]Saisie Resultat'!T168="","",'[4]Saisie Resultat'!T168)</f>
        <v/>
      </c>
      <c r="C169" s="10" t="str">
        <f>IF(ISERROR(VLOOKUP(B169,[4]Inscriptions!A:J,3,FALSE)),"",VLOOKUP(B169,[4]Inscriptions!A:J,3,FALSE))&amp;" "&amp;IF(ISERROR(VLOOKUP(B169,[4]Inscriptions!A:J,4,FALSE)),"",VLOOKUP(B169,[4]Inscriptions!A:J,4,FALSE))</f>
        <v xml:space="preserve"> </v>
      </c>
      <c r="D169" s="10"/>
      <c r="E169" s="11" t="str">
        <f>IF(B169="","",VLOOKUP(B169,[4]Inscriptions!A:J,7,FALSE))</f>
        <v/>
      </c>
      <c r="F169" s="11" t="str">
        <f>IF(B169="","",VLOOKUP(B169,[4]Inscriptions!A:J,8,FALSE))</f>
        <v/>
      </c>
      <c r="G169" s="12" t="str">
        <f>IF(B169="","",VLOOKUP(B169,'[4]Saisie Resultat'!B:H,7,FALSE)-CHOOSE(L169,$M$2,$M$3,$M$4))</f>
        <v/>
      </c>
      <c r="H169" s="13" t="str">
        <f t="shared" si="4"/>
        <v/>
      </c>
      <c r="I169" s="14" t="str">
        <f>IF(B169="","",VLOOKUP(B169,'[4]Saisie Resultat'!K:Q,7,FALSE)-CHOOSE(L169,$M$2,$M$3,$M$4))</f>
        <v/>
      </c>
      <c r="J169" s="13" t="str">
        <f t="shared" si="5"/>
        <v/>
      </c>
      <c r="K169" s="13" t="str">
        <f>IF(B169="","",VLOOKUP(B169,'[4]Saisie Resultat'!T:Z,7,FALSE)-CHOOSE(L169,$M$2,$M$3,$M$4))</f>
        <v/>
      </c>
      <c r="L169" s="11" t="str">
        <f>IF(B169="","",VLOOKUP(B169,[4]Inscriptions!A:K,11,FALSE))</f>
        <v/>
      </c>
    </row>
    <row r="170" spans="1:12" ht="22.5" hidden="1" customHeight="1">
      <c r="A170" s="8">
        <v>167</v>
      </c>
      <c r="B170" s="9" t="str">
        <f>IF('[4]Saisie Resultat'!T169="","",'[4]Saisie Resultat'!T169)</f>
        <v/>
      </c>
      <c r="C170" s="10" t="str">
        <f>IF(ISERROR(VLOOKUP(B170,[4]Inscriptions!A:J,3,FALSE)),"",VLOOKUP(B170,[4]Inscriptions!A:J,3,FALSE))&amp;" "&amp;IF(ISERROR(VLOOKUP(B170,[4]Inscriptions!A:J,4,FALSE)),"",VLOOKUP(B170,[4]Inscriptions!A:J,4,FALSE))</f>
        <v xml:space="preserve"> </v>
      </c>
      <c r="D170" s="10"/>
      <c r="E170" s="11" t="str">
        <f>IF(B170="","",VLOOKUP(B170,[4]Inscriptions!A:J,7,FALSE))</f>
        <v/>
      </c>
      <c r="F170" s="11" t="str">
        <f>IF(B170="","",VLOOKUP(B170,[4]Inscriptions!A:J,8,FALSE))</f>
        <v/>
      </c>
      <c r="G170" s="12" t="str">
        <f>IF(B170="","",VLOOKUP(B170,'[4]Saisie Resultat'!B:H,7,FALSE)-CHOOSE(L170,$M$2,$M$3,$M$4))</f>
        <v/>
      </c>
      <c r="H170" s="13" t="str">
        <f t="shared" si="4"/>
        <v/>
      </c>
      <c r="I170" s="14" t="str">
        <f>IF(B170="","",VLOOKUP(B170,'[4]Saisie Resultat'!K:Q,7,FALSE)-CHOOSE(L170,$M$2,$M$3,$M$4))</f>
        <v/>
      </c>
      <c r="J170" s="13" t="str">
        <f t="shared" si="5"/>
        <v/>
      </c>
      <c r="K170" s="13" t="str">
        <f>IF(B170="","",VLOOKUP(B170,'[4]Saisie Resultat'!T:Z,7,FALSE)-CHOOSE(L170,$M$2,$M$3,$M$4))</f>
        <v/>
      </c>
      <c r="L170" s="11" t="str">
        <f>IF(B170="","",VLOOKUP(B170,[4]Inscriptions!A:K,11,FALSE))</f>
        <v/>
      </c>
    </row>
    <row r="171" spans="1:12" ht="22.5" hidden="1" customHeight="1">
      <c r="A171" s="8">
        <v>168</v>
      </c>
      <c r="B171" s="9" t="str">
        <f>IF('[4]Saisie Resultat'!T170="","",'[4]Saisie Resultat'!T170)</f>
        <v/>
      </c>
      <c r="C171" s="10" t="str">
        <f>IF(ISERROR(VLOOKUP(B171,[4]Inscriptions!A:J,3,FALSE)),"",VLOOKUP(B171,[4]Inscriptions!A:J,3,FALSE))&amp;" "&amp;IF(ISERROR(VLOOKUP(B171,[4]Inscriptions!A:J,4,FALSE)),"",VLOOKUP(B171,[4]Inscriptions!A:J,4,FALSE))</f>
        <v xml:space="preserve"> </v>
      </c>
      <c r="D171" s="10"/>
      <c r="E171" s="11" t="str">
        <f>IF(B171="","",VLOOKUP(B171,[4]Inscriptions!A:J,7,FALSE))</f>
        <v/>
      </c>
      <c r="F171" s="11" t="str">
        <f>IF(B171="","",VLOOKUP(B171,[4]Inscriptions!A:J,8,FALSE))</f>
        <v/>
      </c>
      <c r="G171" s="12" t="str">
        <f>IF(B171="","",VLOOKUP(B171,'[4]Saisie Resultat'!B:H,7,FALSE)-CHOOSE(L171,$M$2,$M$3,$M$4))</f>
        <v/>
      </c>
      <c r="H171" s="13" t="str">
        <f t="shared" si="4"/>
        <v/>
      </c>
      <c r="I171" s="14" t="str">
        <f>IF(B171="","",VLOOKUP(B171,'[4]Saisie Resultat'!K:Q,7,FALSE)-CHOOSE(L171,$M$2,$M$3,$M$4))</f>
        <v/>
      </c>
      <c r="J171" s="13" t="str">
        <f t="shared" si="5"/>
        <v/>
      </c>
      <c r="K171" s="13" t="str">
        <f>IF(B171="","",VLOOKUP(B171,'[4]Saisie Resultat'!T:Z,7,FALSE)-CHOOSE(L171,$M$2,$M$3,$M$4))</f>
        <v/>
      </c>
      <c r="L171" s="11" t="str">
        <f>IF(B171="","",VLOOKUP(B171,[4]Inscriptions!A:K,11,FALSE))</f>
        <v/>
      </c>
    </row>
    <row r="172" spans="1:12" ht="22.5" hidden="1" customHeight="1">
      <c r="A172" s="8">
        <v>169</v>
      </c>
      <c r="B172" s="9" t="str">
        <f>IF('[4]Saisie Resultat'!T171="","",'[4]Saisie Resultat'!T171)</f>
        <v/>
      </c>
      <c r="C172" s="10" t="str">
        <f>IF(ISERROR(VLOOKUP(B172,[4]Inscriptions!A:J,3,FALSE)),"",VLOOKUP(B172,[4]Inscriptions!A:J,3,FALSE))&amp;" "&amp;IF(ISERROR(VLOOKUP(B172,[4]Inscriptions!A:J,4,FALSE)),"",VLOOKUP(B172,[4]Inscriptions!A:J,4,FALSE))</f>
        <v xml:space="preserve"> </v>
      </c>
      <c r="D172" s="10"/>
      <c r="E172" s="11" t="str">
        <f>IF(B172="","",VLOOKUP(B172,[4]Inscriptions!A:J,7,FALSE))</f>
        <v/>
      </c>
      <c r="F172" s="11" t="str">
        <f>IF(B172="","",VLOOKUP(B172,[4]Inscriptions!A:J,8,FALSE))</f>
        <v/>
      </c>
      <c r="G172" s="12" t="str">
        <f>IF(B172="","",VLOOKUP(B172,'[4]Saisie Resultat'!B:H,7,FALSE)-CHOOSE(L172,$M$2,$M$3,$M$4))</f>
        <v/>
      </c>
      <c r="H172" s="13" t="str">
        <f t="shared" si="4"/>
        <v/>
      </c>
      <c r="I172" s="14" t="str">
        <f>IF(B172="","",VLOOKUP(B172,'[4]Saisie Resultat'!K:Q,7,FALSE)-CHOOSE(L172,$M$2,$M$3,$M$4))</f>
        <v/>
      </c>
      <c r="J172" s="13" t="str">
        <f t="shared" si="5"/>
        <v/>
      </c>
      <c r="K172" s="13" t="str">
        <f>IF(B172="","",VLOOKUP(B172,'[4]Saisie Resultat'!T:Z,7,FALSE)-CHOOSE(L172,$M$2,$M$3,$M$4))</f>
        <v/>
      </c>
      <c r="L172" s="11" t="str">
        <f>IF(B172="","",VLOOKUP(B172,[4]Inscriptions!A:K,11,FALSE))</f>
        <v/>
      </c>
    </row>
    <row r="173" spans="1:12" ht="22.5" hidden="1" customHeight="1">
      <c r="A173" s="8">
        <v>170</v>
      </c>
      <c r="B173" s="9" t="str">
        <f>IF('[4]Saisie Resultat'!T172="","",'[4]Saisie Resultat'!T172)</f>
        <v/>
      </c>
      <c r="C173" s="10" t="str">
        <f>IF(ISERROR(VLOOKUP(B173,[4]Inscriptions!A:J,3,FALSE)),"",VLOOKUP(B173,[4]Inscriptions!A:J,3,FALSE))&amp;" "&amp;IF(ISERROR(VLOOKUP(B173,[4]Inscriptions!A:J,4,FALSE)),"",VLOOKUP(B173,[4]Inscriptions!A:J,4,FALSE))</f>
        <v xml:space="preserve"> </v>
      </c>
      <c r="D173" s="10"/>
      <c r="E173" s="11" t="str">
        <f>IF(B173="","",VLOOKUP(B173,[4]Inscriptions!A:J,7,FALSE))</f>
        <v/>
      </c>
      <c r="F173" s="11" t="str">
        <f>IF(B173="","",VLOOKUP(B173,[4]Inscriptions!A:J,8,FALSE))</f>
        <v/>
      </c>
      <c r="G173" s="12" t="str">
        <f>IF(B173="","",VLOOKUP(B173,'[4]Saisie Resultat'!B:H,7,FALSE)-CHOOSE(L173,$M$2,$M$3,$M$4))</f>
        <v/>
      </c>
      <c r="H173" s="13" t="str">
        <f t="shared" si="4"/>
        <v/>
      </c>
      <c r="I173" s="14" t="str">
        <f>IF(B173="","",VLOOKUP(B173,'[4]Saisie Resultat'!K:Q,7,FALSE)-CHOOSE(L173,$M$2,$M$3,$M$4))</f>
        <v/>
      </c>
      <c r="J173" s="13" t="str">
        <f t="shared" si="5"/>
        <v/>
      </c>
      <c r="K173" s="13" t="str">
        <f>IF(B173="","",VLOOKUP(B173,'[4]Saisie Resultat'!T:Z,7,FALSE)-CHOOSE(L173,$M$2,$M$3,$M$4))</f>
        <v/>
      </c>
      <c r="L173" s="11" t="str">
        <f>IF(B173="","",VLOOKUP(B173,[4]Inscriptions!A:K,11,FALSE))</f>
        <v/>
      </c>
    </row>
    <row r="174" spans="1:12" ht="22.5" hidden="1" customHeight="1">
      <c r="A174" s="8">
        <v>171</v>
      </c>
      <c r="B174" s="9" t="str">
        <f>IF('[4]Saisie Resultat'!T173="","",'[4]Saisie Resultat'!T173)</f>
        <v/>
      </c>
      <c r="C174" s="10" t="str">
        <f>IF(ISERROR(VLOOKUP(B174,[4]Inscriptions!A:J,3,FALSE)),"",VLOOKUP(B174,[4]Inscriptions!A:J,3,FALSE))&amp;" "&amp;IF(ISERROR(VLOOKUP(B174,[4]Inscriptions!A:J,4,FALSE)),"",VLOOKUP(B174,[4]Inscriptions!A:J,4,FALSE))</f>
        <v xml:space="preserve"> </v>
      </c>
      <c r="D174" s="10"/>
      <c r="E174" s="11" t="str">
        <f>IF(B174="","",VLOOKUP(B174,[4]Inscriptions!A:J,7,FALSE))</f>
        <v/>
      </c>
      <c r="F174" s="11" t="str">
        <f>IF(B174="","",VLOOKUP(B174,[4]Inscriptions!A:J,8,FALSE))</f>
        <v/>
      </c>
      <c r="G174" s="12" t="str">
        <f>IF(B174="","",VLOOKUP(B174,'[4]Saisie Resultat'!B:H,7,FALSE)-CHOOSE(L174,$M$2,$M$3,$M$4))</f>
        <v/>
      </c>
      <c r="H174" s="13" t="str">
        <f t="shared" si="4"/>
        <v/>
      </c>
      <c r="I174" s="14" t="str">
        <f>IF(B174="","",VLOOKUP(B174,'[4]Saisie Resultat'!K:Q,7,FALSE)-CHOOSE(L174,$M$2,$M$3,$M$4))</f>
        <v/>
      </c>
      <c r="J174" s="13" t="str">
        <f t="shared" si="5"/>
        <v/>
      </c>
      <c r="K174" s="13" t="str">
        <f>IF(B174="","",VLOOKUP(B174,'[4]Saisie Resultat'!T:Z,7,FALSE)-CHOOSE(L174,$M$2,$M$3,$M$4))</f>
        <v/>
      </c>
      <c r="L174" s="11" t="str">
        <f>IF(B174="","",VLOOKUP(B174,[4]Inscriptions!A:K,11,FALSE))</f>
        <v/>
      </c>
    </row>
    <row r="175" spans="1:12" ht="22.5" hidden="1" customHeight="1">
      <c r="A175" s="8">
        <v>172</v>
      </c>
      <c r="B175" s="9" t="str">
        <f>IF('[4]Saisie Resultat'!T174="","",'[4]Saisie Resultat'!T174)</f>
        <v/>
      </c>
      <c r="C175" s="10" t="str">
        <f>IF(ISERROR(VLOOKUP(B175,[4]Inscriptions!A:J,3,FALSE)),"",VLOOKUP(B175,[4]Inscriptions!A:J,3,FALSE))&amp;" "&amp;IF(ISERROR(VLOOKUP(B175,[4]Inscriptions!A:J,4,FALSE)),"",VLOOKUP(B175,[4]Inscriptions!A:J,4,FALSE))</f>
        <v xml:space="preserve"> </v>
      </c>
      <c r="D175" s="10"/>
      <c r="E175" s="11" t="str">
        <f>IF(B175="","",VLOOKUP(B175,[4]Inscriptions!A:J,7,FALSE))</f>
        <v/>
      </c>
      <c r="F175" s="11" t="str">
        <f>IF(B175="","",VLOOKUP(B175,[4]Inscriptions!A:J,8,FALSE))</f>
        <v/>
      </c>
      <c r="G175" s="12" t="str">
        <f>IF(B175="","",VLOOKUP(B175,'[4]Saisie Resultat'!B:H,7,FALSE)-CHOOSE(L175,$M$2,$M$3,$M$4))</f>
        <v/>
      </c>
      <c r="H175" s="13" t="str">
        <f t="shared" si="4"/>
        <v/>
      </c>
      <c r="I175" s="14" t="str">
        <f>IF(B175="","",VLOOKUP(B175,'[4]Saisie Resultat'!K:Q,7,FALSE)-CHOOSE(L175,$M$2,$M$3,$M$4))</f>
        <v/>
      </c>
      <c r="J175" s="13" t="str">
        <f t="shared" si="5"/>
        <v/>
      </c>
      <c r="K175" s="13" t="str">
        <f>IF(B175="","",VLOOKUP(B175,'[4]Saisie Resultat'!T:Z,7,FALSE)-CHOOSE(L175,$M$2,$M$3,$M$4))</f>
        <v/>
      </c>
      <c r="L175" s="11" t="str">
        <f>IF(B175="","",VLOOKUP(B175,[4]Inscriptions!A:K,11,FALSE))</f>
        <v/>
      </c>
    </row>
    <row r="176" spans="1:12" ht="22.5" hidden="1" customHeight="1">
      <c r="A176" s="8">
        <v>173</v>
      </c>
      <c r="B176" s="9" t="str">
        <f>IF('[4]Saisie Resultat'!T175="","",'[4]Saisie Resultat'!T175)</f>
        <v/>
      </c>
      <c r="C176" s="10" t="str">
        <f>IF(ISERROR(VLOOKUP(B176,[4]Inscriptions!A:J,3,FALSE)),"",VLOOKUP(B176,[4]Inscriptions!A:J,3,FALSE))&amp;" "&amp;IF(ISERROR(VLOOKUP(B176,[4]Inscriptions!A:J,4,FALSE)),"",VLOOKUP(B176,[4]Inscriptions!A:J,4,FALSE))</f>
        <v xml:space="preserve"> </v>
      </c>
      <c r="D176" s="10"/>
      <c r="E176" s="11" t="str">
        <f>IF(B176="","",VLOOKUP(B176,[4]Inscriptions!A:J,7,FALSE))</f>
        <v/>
      </c>
      <c r="F176" s="11" t="str">
        <f>IF(B176="","",VLOOKUP(B176,[4]Inscriptions!A:J,8,FALSE))</f>
        <v/>
      </c>
      <c r="G176" s="12" t="str">
        <f>IF(B176="","",VLOOKUP(B176,'[4]Saisie Resultat'!B:H,7,FALSE)-CHOOSE(L176,$M$2,$M$3,$M$4))</f>
        <v/>
      </c>
      <c r="H176" s="13" t="str">
        <f t="shared" si="4"/>
        <v/>
      </c>
      <c r="I176" s="14" t="str">
        <f>IF(B176="","",VLOOKUP(B176,'[4]Saisie Resultat'!K:Q,7,FALSE)-CHOOSE(L176,$M$2,$M$3,$M$4))</f>
        <v/>
      </c>
      <c r="J176" s="13" t="str">
        <f t="shared" si="5"/>
        <v/>
      </c>
      <c r="K176" s="13" t="str">
        <f>IF(B176="","",VLOOKUP(B176,'[4]Saisie Resultat'!T:Z,7,FALSE)-CHOOSE(L176,$M$2,$M$3,$M$4))</f>
        <v/>
      </c>
      <c r="L176" s="11" t="str">
        <f>IF(B176="","",VLOOKUP(B176,[4]Inscriptions!A:K,11,FALSE))</f>
        <v/>
      </c>
    </row>
    <row r="177" spans="1:12" ht="22.5" hidden="1" customHeight="1">
      <c r="A177" s="8">
        <v>174</v>
      </c>
      <c r="B177" s="9" t="str">
        <f>IF('[4]Saisie Resultat'!T176="","",'[4]Saisie Resultat'!T176)</f>
        <v/>
      </c>
      <c r="C177" s="10" t="str">
        <f>IF(ISERROR(VLOOKUP(B177,[4]Inscriptions!A:J,3,FALSE)),"",VLOOKUP(B177,[4]Inscriptions!A:J,3,FALSE))&amp;" "&amp;IF(ISERROR(VLOOKUP(B177,[4]Inscriptions!A:J,4,FALSE)),"",VLOOKUP(B177,[4]Inscriptions!A:J,4,FALSE))</f>
        <v xml:space="preserve"> </v>
      </c>
      <c r="D177" s="10"/>
      <c r="E177" s="11" t="str">
        <f>IF(B177="","",VLOOKUP(B177,[4]Inscriptions!A:J,7,FALSE))</f>
        <v/>
      </c>
      <c r="F177" s="11" t="str">
        <f>IF(B177="","",VLOOKUP(B177,[4]Inscriptions!A:J,8,FALSE))</f>
        <v/>
      </c>
      <c r="G177" s="12" t="str">
        <f>IF(B177="","",VLOOKUP(B177,'[4]Saisie Resultat'!B:H,7,FALSE)-CHOOSE(L177,$M$2,$M$3,$M$4))</f>
        <v/>
      </c>
      <c r="H177" s="13" t="str">
        <f t="shared" si="4"/>
        <v/>
      </c>
      <c r="I177" s="14" t="str">
        <f>IF(B177="","",VLOOKUP(B177,'[4]Saisie Resultat'!K:Q,7,FALSE)-CHOOSE(L177,$M$2,$M$3,$M$4))</f>
        <v/>
      </c>
      <c r="J177" s="13" t="str">
        <f t="shared" si="5"/>
        <v/>
      </c>
      <c r="K177" s="13" t="str">
        <f>IF(B177="","",VLOOKUP(B177,'[4]Saisie Resultat'!T:Z,7,FALSE)-CHOOSE(L177,$M$2,$M$3,$M$4))</f>
        <v/>
      </c>
      <c r="L177" s="11" t="str">
        <f>IF(B177="","",VLOOKUP(B177,[4]Inscriptions!A:K,11,FALSE))</f>
        <v/>
      </c>
    </row>
    <row r="178" spans="1:12" ht="22.5" hidden="1" customHeight="1">
      <c r="A178" s="8">
        <v>175</v>
      </c>
      <c r="B178" s="9" t="str">
        <f>IF('[4]Saisie Resultat'!T177="","",'[4]Saisie Resultat'!T177)</f>
        <v/>
      </c>
      <c r="C178" s="10" t="str">
        <f>IF(ISERROR(VLOOKUP(B178,[4]Inscriptions!A:J,3,FALSE)),"",VLOOKUP(B178,[4]Inscriptions!A:J,3,FALSE))&amp;" "&amp;IF(ISERROR(VLOOKUP(B178,[4]Inscriptions!A:J,4,FALSE)),"",VLOOKUP(B178,[4]Inscriptions!A:J,4,FALSE))</f>
        <v xml:space="preserve"> </v>
      </c>
      <c r="D178" s="10"/>
      <c r="E178" s="11" t="str">
        <f>IF(B178="","",VLOOKUP(B178,[4]Inscriptions!A:J,7,FALSE))</f>
        <v/>
      </c>
      <c r="F178" s="11" t="str">
        <f>IF(B178="","",VLOOKUP(B178,[4]Inscriptions!A:J,8,FALSE))</f>
        <v/>
      </c>
      <c r="G178" s="12" t="str">
        <f>IF(B178="","",VLOOKUP(B178,'[4]Saisie Resultat'!B:H,7,FALSE)-CHOOSE(L178,$M$2,$M$3,$M$4))</f>
        <v/>
      </c>
      <c r="H178" s="13" t="str">
        <f t="shared" si="4"/>
        <v/>
      </c>
      <c r="I178" s="14" t="str">
        <f>IF(B178="","",VLOOKUP(B178,'[4]Saisie Resultat'!K:Q,7,FALSE)-CHOOSE(L178,$M$2,$M$3,$M$4))</f>
        <v/>
      </c>
      <c r="J178" s="13" t="str">
        <f t="shared" si="5"/>
        <v/>
      </c>
      <c r="K178" s="13" t="str">
        <f>IF(B178="","",VLOOKUP(B178,'[4]Saisie Resultat'!T:Z,7,FALSE)-CHOOSE(L178,$M$2,$M$3,$M$4))</f>
        <v/>
      </c>
      <c r="L178" s="11" t="str">
        <f>IF(B178="","",VLOOKUP(B178,[4]Inscriptions!A:K,11,FALSE))</f>
        <v/>
      </c>
    </row>
    <row r="179" spans="1:12" ht="22.5" hidden="1" customHeight="1">
      <c r="A179" s="8">
        <v>176</v>
      </c>
      <c r="B179" s="9" t="str">
        <f>IF('[4]Saisie Resultat'!T178="","",'[4]Saisie Resultat'!T178)</f>
        <v/>
      </c>
      <c r="C179" s="10" t="str">
        <f>IF(ISERROR(VLOOKUP(B179,[4]Inscriptions!A:J,3,FALSE)),"",VLOOKUP(B179,[4]Inscriptions!A:J,3,FALSE))&amp;" "&amp;IF(ISERROR(VLOOKUP(B179,[4]Inscriptions!A:J,4,FALSE)),"",VLOOKUP(B179,[4]Inscriptions!A:J,4,FALSE))</f>
        <v xml:space="preserve"> </v>
      </c>
      <c r="D179" s="10"/>
      <c r="E179" s="11" t="str">
        <f>IF(B179="","",VLOOKUP(B179,[4]Inscriptions!A:J,7,FALSE))</f>
        <v/>
      </c>
      <c r="F179" s="11" t="str">
        <f>IF(B179="","",VLOOKUP(B179,[4]Inscriptions!A:J,8,FALSE))</f>
        <v/>
      </c>
      <c r="G179" s="12" t="str">
        <f>IF(B179="","",VLOOKUP(B179,'[4]Saisie Resultat'!B:H,7,FALSE)-CHOOSE(L179,$M$2,$M$3,$M$4))</f>
        <v/>
      </c>
      <c r="H179" s="13" t="str">
        <f t="shared" si="4"/>
        <v/>
      </c>
      <c r="I179" s="14" t="str">
        <f>IF(B179="","",VLOOKUP(B179,'[4]Saisie Resultat'!K:Q,7,FALSE)-CHOOSE(L179,$M$2,$M$3,$M$4))</f>
        <v/>
      </c>
      <c r="J179" s="13" t="str">
        <f t="shared" si="5"/>
        <v/>
      </c>
      <c r="K179" s="13" t="str">
        <f>IF(B179="","",VLOOKUP(B179,'[4]Saisie Resultat'!T:Z,7,FALSE)-CHOOSE(L179,$M$2,$M$3,$M$4))</f>
        <v/>
      </c>
      <c r="L179" s="11" t="str">
        <f>IF(B179="","",VLOOKUP(B179,[4]Inscriptions!A:K,11,FALSE))</f>
        <v/>
      </c>
    </row>
    <row r="180" spans="1:12" ht="22.5" hidden="1" customHeight="1">
      <c r="A180" s="8">
        <v>177</v>
      </c>
      <c r="B180" s="9" t="str">
        <f>IF('[4]Saisie Resultat'!T179="","",'[4]Saisie Resultat'!T179)</f>
        <v/>
      </c>
      <c r="C180" s="10" t="str">
        <f>IF(ISERROR(VLOOKUP(B180,[4]Inscriptions!A:J,3,FALSE)),"",VLOOKUP(B180,[4]Inscriptions!A:J,3,FALSE))&amp;" "&amp;IF(ISERROR(VLOOKUP(B180,[4]Inscriptions!A:J,4,FALSE)),"",VLOOKUP(B180,[4]Inscriptions!A:J,4,FALSE))</f>
        <v xml:space="preserve"> </v>
      </c>
      <c r="D180" s="10"/>
      <c r="E180" s="11" t="str">
        <f>IF(B180="","",VLOOKUP(B180,[4]Inscriptions!A:J,7,FALSE))</f>
        <v/>
      </c>
      <c r="F180" s="11" t="str">
        <f>IF(B180="","",VLOOKUP(B180,[4]Inscriptions!A:J,8,FALSE))</f>
        <v/>
      </c>
      <c r="G180" s="12" t="str">
        <f>IF(B180="","",VLOOKUP(B180,'[4]Saisie Resultat'!B:H,7,FALSE)-CHOOSE(L180,$M$2,$M$3,$M$4))</f>
        <v/>
      </c>
      <c r="H180" s="13" t="str">
        <f t="shared" si="4"/>
        <v/>
      </c>
      <c r="I180" s="14" t="str">
        <f>IF(B180="","",VLOOKUP(B180,'[4]Saisie Resultat'!K:Q,7,FALSE)-CHOOSE(L180,$M$2,$M$3,$M$4))</f>
        <v/>
      </c>
      <c r="J180" s="13" t="str">
        <f t="shared" si="5"/>
        <v/>
      </c>
      <c r="K180" s="13" t="str">
        <f>IF(B180="","",VLOOKUP(B180,'[4]Saisie Resultat'!T:Z,7,FALSE)-CHOOSE(L180,$M$2,$M$3,$M$4))</f>
        <v/>
      </c>
      <c r="L180" s="11" t="str">
        <f>IF(B180="","",VLOOKUP(B180,[4]Inscriptions!A:K,11,FALSE))</f>
        <v/>
      </c>
    </row>
    <row r="181" spans="1:12" ht="22.5" hidden="1" customHeight="1">
      <c r="A181" s="8">
        <v>178</v>
      </c>
      <c r="B181" s="9" t="str">
        <f>IF('[4]Saisie Resultat'!T180="","",'[4]Saisie Resultat'!T180)</f>
        <v/>
      </c>
      <c r="C181" s="10" t="str">
        <f>IF(ISERROR(VLOOKUP(B181,[4]Inscriptions!A:J,3,FALSE)),"",VLOOKUP(B181,[4]Inscriptions!A:J,3,FALSE))&amp;" "&amp;IF(ISERROR(VLOOKUP(B181,[4]Inscriptions!A:J,4,FALSE)),"",VLOOKUP(B181,[4]Inscriptions!A:J,4,FALSE))</f>
        <v xml:space="preserve"> </v>
      </c>
      <c r="D181" s="10"/>
      <c r="E181" s="11" t="str">
        <f>IF(B181="","",VLOOKUP(B181,[4]Inscriptions!A:J,7,FALSE))</f>
        <v/>
      </c>
      <c r="F181" s="11" t="str">
        <f>IF(B181="","",VLOOKUP(B181,[4]Inscriptions!A:J,8,FALSE))</f>
        <v/>
      </c>
      <c r="G181" s="12" t="str">
        <f>IF(B181="","",VLOOKUP(B181,'[4]Saisie Resultat'!B:H,7,FALSE)-CHOOSE(L181,$M$2,$M$3,$M$4))</f>
        <v/>
      </c>
      <c r="H181" s="13" t="str">
        <f t="shared" si="4"/>
        <v/>
      </c>
      <c r="I181" s="14" t="str">
        <f>IF(B181="","",VLOOKUP(B181,'[4]Saisie Resultat'!K:Q,7,FALSE)-CHOOSE(L181,$M$2,$M$3,$M$4))</f>
        <v/>
      </c>
      <c r="J181" s="13" t="str">
        <f t="shared" si="5"/>
        <v/>
      </c>
      <c r="K181" s="13" t="str">
        <f>IF(B181="","",VLOOKUP(B181,'[4]Saisie Resultat'!T:Z,7,FALSE)-CHOOSE(L181,$M$2,$M$3,$M$4))</f>
        <v/>
      </c>
      <c r="L181" s="11" t="str">
        <f>IF(B181="","",VLOOKUP(B181,[4]Inscriptions!A:K,11,FALSE))</f>
        <v/>
      </c>
    </row>
    <row r="182" spans="1:12" ht="22.5" hidden="1" customHeight="1">
      <c r="A182" s="8">
        <v>179</v>
      </c>
      <c r="B182" s="9" t="str">
        <f>IF('[4]Saisie Resultat'!T181="","",'[4]Saisie Resultat'!T181)</f>
        <v/>
      </c>
      <c r="C182" s="10" t="str">
        <f>IF(ISERROR(VLOOKUP(B182,[4]Inscriptions!A:J,3,FALSE)),"",VLOOKUP(B182,[4]Inscriptions!A:J,3,FALSE))&amp;" "&amp;IF(ISERROR(VLOOKUP(B182,[4]Inscriptions!A:J,4,FALSE)),"",VLOOKUP(B182,[4]Inscriptions!A:J,4,FALSE))</f>
        <v xml:space="preserve"> </v>
      </c>
      <c r="D182" s="10"/>
      <c r="E182" s="11" t="str">
        <f>IF(B182="","",VLOOKUP(B182,[4]Inscriptions!A:J,7,FALSE))</f>
        <v/>
      </c>
      <c r="F182" s="11" t="str">
        <f>IF(B182="","",VLOOKUP(B182,[4]Inscriptions!A:J,8,FALSE))</f>
        <v/>
      </c>
      <c r="G182" s="12" t="str">
        <f>IF(B182="","",VLOOKUP(B182,'[4]Saisie Resultat'!B:H,7,FALSE)-CHOOSE(L182,$M$2,$M$3,$M$4))</f>
        <v/>
      </c>
      <c r="H182" s="13" t="str">
        <f t="shared" si="4"/>
        <v/>
      </c>
      <c r="I182" s="14" t="str">
        <f>IF(B182="","",VLOOKUP(B182,'[4]Saisie Resultat'!K:Q,7,FALSE)-CHOOSE(L182,$M$2,$M$3,$M$4))</f>
        <v/>
      </c>
      <c r="J182" s="13" t="str">
        <f t="shared" si="5"/>
        <v/>
      </c>
      <c r="K182" s="13" t="str">
        <f>IF(B182="","",VLOOKUP(B182,'[4]Saisie Resultat'!T:Z,7,FALSE)-CHOOSE(L182,$M$2,$M$3,$M$4))</f>
        <v/>
      </c>
      <c r="L182" s="11" t="str">
        <f>IF(B182="","",VLOOKUP(B182,[4]Inscriptions!A:K,11,FALSE))</f>
        <v/>
      </c>
    </row>
    <row r="183" spans="1:12" ht="22.5" hidden="1" customHeight="1">
      <c r="A183" s="8">
        <v>180</v>
      </c>
      <c r="B183" s="9" t="str">
        <f>IF('[4]Saisie Resultat'!T182="","",'[4]Saisie Resultat'!T182)</f>
        <v/>
      </c>
      <c r="C183" s="10" t="str">
        <f>IF(ISERROR(VLOOKUP(B183,[4]Inscriptions!A:J,3,FALSE)),"",VLOOKUP(B183,[4]Inscriptions!A:J,3,FALSE))&amp;" "&amp;IF(ISERROR(VLOOKUP(B183,[4]Inscriptions!A:J,4,FALSE)),"",VLOOKUP(B183,[4]Inscriptions!A:J,4,FALSE))</f>
        <v xml:space="preserve"> </v>
      </c>
      <c r="D183" s="10"/>
      <c r="E183" s="11" t="str">
        <f>IF(B183="","",VLOOKUP(B183,[4]Inscriptions!A:J,7,FALSE))</f>
        <v/>
      </c>
      <c r="F183" s="11" t="str">
        <f>IF(B183="","",VLOOKUP(B183,[4]Inscriptions!A:J,8,FALSE))</f>
        <v/>
      </c>
      <c r="G183" s="12" t="str">
        <f>IF(B183="","",VLOOKUP(B183,'[4]Saisie Resultat'!B:H,7,FALSE)-CHOOSE(L183,$M$2,$M$3,$M$4))</f>
        <v/>
      </c>
      <c r="H183" s="13" t="str">
        <f t="shared" si="4"/>
        <v/>
      </c>
      <c r="I183" s="14" t="str">
        <f>IF(B183="","",VLOOKUP(B183,'[4]Saisie Resultat'!K:Q,7,FALSE)-CHOOSE(L183,$M$2,$M$3,$M$4))</f>
        <v/>
      </c>
      <c r="J183" s="13" t="str">
        <f t="shared" si="5"/>
        <v/>
      </c>
      <c r="K183" s="13" t="str">
        <f>IF(B183="","",VLOOKUP(B183,'[4]Saisie Resultat'!T:Z,7,FALSE)-CHOOSE(L183,$M$2,$M$3,$M$4))</f>
        <v/>
      </c>
      <c r="L183" s="11" t="str">
        <f>IF(B183="","",VLOOKUP(B183,[4]Inscriptions!A:K,11,FALSE))</f>
        <v/>
      </c>
    </row>
    <row r="184" spans="1:12" ht="22.5" hidden="1" customHeight="1">
      <c r="A184" s="8">
        <v>181</v>
      </c>
      <c r="B184" s="9" t="str">
        <f>IF('[4]Saisie Resultat'!T183="","",'[4]Saisie Resultat'!T183)</f>
        <v/>
      </c>
      <c r="C184" s="10" t="str">
        <f>IF(ISERROR(VLOOKUP(B184,[4]Inscriptions!A:J,3,FALSE)),"",VLOOKUP(B184,[4]Inscriptions!A:J,3,FALSE))&amp;" "&amp;IF(ISERROR(VLOOKUP(B184,[4]Inscriptions!A:J,4,FALSE)),"",VLOOKUP(B184,[4]Inscriptions!A:J,4,FALSE))</f>
        <v xml:space="preserve"> </v>
      </c>
      <c r="D184" s="10"/>
      <c r="E184" s="11" t="str">
        <f>IF(B184="","",VLOOKUP(B184,[4]Inscriptions!A:J,7,FALSE))</f>
        <v/>
      </c>
      <c r="F184" s="11" t="str">
        <f>IF(B184="","",VLOOKUP(B184,[4]Inscriptions!A:J,8,FALSE))</f>
        <v/>
      </c>
      <c r="G184" s="12" t="str">
        <f>IF(B184="","",VLOOKUP(B184,'[4]Saisie Resultat'!B:H,7,FALSE)-CHOOSE(L184,$M$2,$M$3,$M$4))</f>
        <v/>
      </c>
      <c r="H184" s="13" t="str">
        <f t="shared" si="4"/>
        <v/>
      </c>
      <c r="I184" s="14" t="str">
        <f>IF(B184="","",VLOOKUP(B184,'[4]Saisie Resultat'!K:Q,7,FALSE)-CHOOSE(L184,$M$2,$M$3,$M$4))</f>
        <v/>
      </c>
      <c r="J184" s="13" t="str">
        <f t="shared" si="5"/>
        <v/>
      </c>
      <c r="K184" s="13" t="str">
        <f>IF(B184="","",VLOOKUP(B184,'[4]Saisie Resultat'!T:Z,7,FALSE)-CHOOSE(L184,$M$2,$M$3,$M$4))</f>
        <v/>
      </c>
      <c r="L184" s="11" t="str">
        <f>IF(B184="","",VLOOKUP(B184,[4]Inscriptions!A:K,11,FALSE))</f>
        <v/>
      </c>
    </row>
    <row r="185" spans="1:12" ht="22.5" hidden="1" customHeight="1">
      <c r="A185" s="8">
        <v>182</v>
      </c>
      <c r="B185" s="9" t="str">
        <f>IF('[4]Saisie Resultat'!T184="","",'[4]Saisie Resultat'!T184)</f>
        <v/>
      </c>
      <c r="C185" s="10" t="str">
        <f>IF(ISERROR(VLOOKUP(B185,[4]Inscriptions!A:J,3,FALSE)),"",VLOOKUP(B185,[4]Inscriptions!A:J,3,FALSE))&amp;" "&amp;IF(ISERROR(VLOOKUP(B185,[4]Inscriptions!A:J,4,FALSE)),"",VLOOKUP(B185,[4]Inscriptions!A:J,4,FALSE))</f>
        <v xml:space="preserve"> </v>
      </c>
      <c r="D185" s="10"/>
      <c r="E185" s="11" t="str">
        <f>IF(B185="","",VLOOKUP(B185,[4]Inscriptions!A:J,7,FALSE))</f>
        <v/>
      </c>
      <c r="F185" s="11" t="str">
        <f>IF(B185="","",VLOOKUP(B185,[4]Inscriptions!A:J,8,FALSE))</f>
        <v/>
      </c>
      <c r="G185" s="12" t="str">
        <f>IF(B185="","",VLOOKUP(B185,'[4]Saisie Resultat'!B:H,7,FALSE)-CHOOSE(L185,$M$2,$M$3,$M$4))</f>
        <v/>
      </c>
      <c r="H185" s="13" t="str">
        <f t="shared" si="4"/>
        <v/>
      </c>
      <c r="I185" s="14" t="str">
        <f>IF(B185="","",VLOOKUP(B185,'[4]Saisie Resultat'!K:Q,7,FALSE)-CHOOSE(L185,$M$2,$M$3,$M$4))</f>
        <v/>
      </c>
      <c r="J185" s="13" t="str">
        <f t="shared" si="5"/>
        <v/>
      </c>
      <c r="K185" s="13" t="str">
        <f>IF(B185="","",VLOOKUP(B185,'[4]Saisie Resultat'!T:Z,7,FALSE)-CHOOSE(L185,$M$2,$M$3,$M$4))</f>
        <v/>
      </c>
      <c r="L185" s="11" t="str">
        <f>IF(B185="","",VLOOKUP(B185,[4]Inscriptions!A:K,11,FALSE))</f>
        <v/>
      </c>
    </row>
    <row r="186" spans="1:12" ht="22.5" hidden="1" customHeight="1">
      <c r="A186" s="8">
        <v>183</v>
      </c>
      <c r="B186" s="9" t="str">
        <f>IF('[4]Saisie Resultat'!T185="","",'[4]Saisie Resultat'!T185)</f>
        <v/>
      </c>
      <c r="C186" s="10" t="str">
        <f>IF(ISERROR(VLOOKUP(B186,[4]Inscriptions!A:J,3,FALSE)),"",VLOOKUP(B186,[4]Inscriptions!A:J,3,FALSE))&amp;" "&amp;IF(ISERROR(VLOOKUP(B186,[4]Inscriptions!A:J,4,FALSE)),"",VLOOKUP(B186,[4]Inscriptions!A:J,4,FALSE))</f>
        <v xml:space="preserve"> </v>
      </c>
      <c r="D186" s="10"/>
      <c r="E186" s="11" t="str">
        <f>IF(B186="","",VLOOKUP(B186,[4]Inscriptions!A:J,7,FALSE))</f>
        <v/>
      </c>
      <c r="F186" s="11" t="str">
        <f>IF(B186="","",VLOOKUP(B186,[4]Inscriptions!A:J,8,FALSE))</f>
        <v/>
      </c>
      <c r="G186" s="12" t="str">
        <f>IF(B186="","",VLOOKUP(B186,'[4]Saisie Resultat'!B:H,7,FALSE)-CHOOSE(L186,$M$2,$M$3,$M$4))</f>
        <v/>
      </c>
      <c r="H186" s="13" t="str">
        <f t="shared" si="4"/>
        <v/>
      </c>
      <c r="I186" s="14" t="str">
        <f>IF(B186="","",VLOOKUP(B186,'[4]Saisie Resultat'!K:Q,7,FALSE)-CHOOSE(L186,$M$2,$M$3,$M$4))</f>
        <v/>
      </c>
      <c r="J186" s="13" t="str">
        <f t="shared" si="5"/>
        <v/>
      </c>
      <c r="K186" s="13" t="str">
        <f>IF(B186="","",VLOOKUP(B186,'[4]Saisie Resultat'!T:Z,7,FALSE)-CHOOSE(L186,$M$2,$M$3,$M$4))</f>
        <v/>
      </c>
      <c r="L186" s="11" t="str">
        <f>IF(B186="","",VLOOKUP(B186,[4]Inscriptions!A:K,11,FALSE))</f>
        <v/>
      </c>
    </row>
    <row r="187" spans="1:12" ht="22.5" hidden="1" customHeight="1">
      <c r="A187" s="8">
        <v>184</v>
      </c>
      <c r="B187" s="9" t="str">
        <f>IF('[4]Saisie Resultat'!T186="","",'[4]Saisie Resultat'!T186)</f>
        <v/>
      </c>
      <c r="C187" s="10" t="str">
        <f>IF(ISERROR(VLOOKUP(B187,[4]Inscriptions!A:J,3,FALSE)),"",VLOOKUP(B187,[4]Inscriptions!A:J,3,FALSE))&amp;" "&amp;IF(ISERROR(VLOOKUP(B187,[4]Inscriptions!A:J,4,FALSE)),"",VLOOKUP(B187,[4]Inscriptions!A:J,4,FALSE))</f>
        <v xml:space="preserve"> </v>
      </c>
      <c r="D187" s="10"/>
      <c r="E187" s="11" t="str">
        <f>IF(B187="","",VLOOKUP(B187,[4]Inscriptions!A:J,7,FALSE))</f>
        <v/>
      </c>
      <c r="F187" s="11" t="str">
        <f>IF(B187="","",VLOOKUP(B187,[4]Inscriptions!A:J,8,FALSE))</f>
        <v/>
      </c>
      <c r="G187" s="12" t="str">
        <f>IF(B187="","",VLOOKUP(B187,'[4]Saisie Resultat'!B:H,7,FALSE)-CHOOSE(L187,$M$2,$M$3,$M$4))</f>
        <v/>
      </c>
      <c r="H187" s="13" t="str">
        <f t="shared" si="4"/>
        <v/>
      </c>
      <c r="I187" s="14" t="str">
        <f>IF(B187="","",VLOOKUP(B187,'[4]Saisie Resultat'!K:Q,7,FALSE)-CHOOSE(L187,$M$2,$M$3,$M$4))</f>
        <v/>
      </c>
      <c r="J187" s="13" t="str">
        <f t="shared" si="5"/>
        <v/>
      </c>
      <c r="K187" s="13" t="str">
        <f>IF(B187="","",VLOOKUP(B187,'[4]Saisie Resultat'!T:Z,7,FALSE)-CHOOSE(L187,$M$2,$M$3,$M$4))</f>
        <v/>
      </c>
      <c r="L187" s="11" t="str">
        <f>IF(B187="","",VLOOKUP(B187,[4]Inscriptions!A:K,11,FALSE))</f>
        <v/>
      </c>
    </row>
    <row r="188" spans="1:12" ht="22.5" hidden="1" customHeight="1">
      <c r="A188" s="8">
        <v>185</v>
      </c>
      <c r="B188" s="9" t="str">
        <f>IF('[4]Saisie Resultat'!T187="","",'[4]Saisie Resultat'!T187)</f>
        <v/>
      </c>
      <c r="C188" s="10" t="str">
        <f>IF(ISERROR(VLOOKUP(B188,[4]Inscriptions!A:J,3,FALSE)),"",VLOOKUP(B188,[4]Inscriptions!A:J,3,FALSE))&amp;" "&amp;IF(ISERROR(VLOOKUP(B188,[4]Inscriptions!A:J,4,FALSE)),"",VLOOKUP(B188,[4]Inscriptions!A:J,4,FALSE))</f>
        <v xml:space="preserve"> </v>
      </c>
      <c r="D188" s="10"/>
      <c r="E188" s="11" t="str">
        <f>IF(B188="","",VLOOKUP(B188,[4]Inscriptions!A:J,7,FALSE))</f>
        <v/>
      </c>
      <c r="F188" s="11" t="str">
        <f>IF(B188="","",VLOOKUP(B188,[4]Inscriptions!A:J,8,FALSE))</f>
        <v/>
      </c>
      <c r="G188" s="12" t="str">
        <f>IF(B188="","",VLOOKUP(B188,'[4]Saisie Resultat'!B:H,7,FALSE)-CHOOSE(L188,$M$2,$M$3,$M$4))</f>
        <v/>
      </c>
      <c r="H188" s="13" t="str">
        <f t="shared" si="4"/>
        <v/>
      </c>
      <c r="I188" s="14" t="str">
        <f>IF(B188="","",VLOOKUP(B188,'[4]Saisie Resultat'!K:Q,7,FALSE)-CHOOSE(L188,$M$2,$M$3,$M$4))</f>
        <v/>
      </c>
      <c r="J188" s="13" t="str">
        <f t="shared" si="5"/>
        <v/>
      </c>
      <c r="K188" s="13" t="str">
        <f>IF(B188="","",VLOOKUP(B188,'[4]Saisie Resultat'!T:Z,7,FALSE)-CHOOSE(L188,$M$2,$M$3,$M$4))</f>
        <v/>
      </c>
      <c r="L188" s="11" t="str">
        <f>IF(B188="","",VLOOKUP(B188,[4]Inscriptions!A:K,11,FALSE))</f>
        <v/>
      </c>
    </row>
    <row r="189" spans="1:12" ht="22.5" hidden="1" customHeight="1">
      <c r="A189" s="8">
        <v>186</v>
      </c>
      <c r="B189" s="9" t="str">
        <f>IF('[4]Saisie Resultat'!T188="","",'[4]Saisie Resultat'!T188)</f>
        <v/>
      </c>
      <c r="C189" s="10" t="str">
        <f>IF(ISERROR(VLOOKUP(B189,[4]Inscriptions!A:J,3,FALSE)),"",VLOOKUP(B189,[4]Inscriptions!A:J,3,FALSE))&amp;" "&amp;IF(ISERROR(VLOOKUP(B189,[4]Inscriptions!A:J,4,FALSE)),"",VLOOKUP(B189,[4]Inscriptions!A:J,4,FALSE))</f>
        <v xml:space="preserve"> </v>
      </c>
      <c r="D189" s="10"/>
      <c r="E189" s="11" t="str">
        <f>IF(B189="","",VLOOKUP(B189,[4]Inscriptions!A:J,7,FALSE))</f>
        <v/>
      </c>
      <c r="F189" s="11" t="str">
        <f>IF(B189="","",VLOOKUP(B189,[4]Inscriptions!A:J,8,FALSE))</f>
        <v/>
      </c>
      <c r="G189" s="12" t="str">
        <f>IF(B189="","",VLOOKUP(B189,'[4]Saisie Resultat'!B:H,7,FALSE)-CHOOSE(L189,$M$2,$M$3,$M$4))</f>
        <v/>
      </c>
      <c r="H189" s="13" t="str">
        <f t="shared" si="4"/>
        <v/>
      </c>
      <c r="I189" s="14" t="str">
        <f>IF(B189="","",VLOOKUP(B189,'[4]Saisie Resultat'!K:Q,7,FALSE)-CHOOSE(L189,$M$2,$M$3,$M$4))</f>
        <v/>
      </c>
      <c r="J189" s="13" t="str">
        <f t="shared" si="5"/>
        <v/>
      </c>
      <c r="K189" s="13" t="str">
        <f>IF(B189="","",VLOOKUP(B189,'[4]Saisie Resultat'!T:Z,7,FALSE)-CHOOSE(L189,$M$2,$M$3,$M$4))</f>
        <v/>
      </c>
      <c r="L189" s="11" t="str">
        <f>IF(B189="","",VLOOKUP(B189,[4]Inscriptions!A:K,11,FALSE))</f>
        <v/>
      </c>
    </row>
    <row r="190" spans="1:12" ht="22.5" hidden="1" customHeight="1">
      <c r="A190" s="8">
        <v>187</v>
      </c>
      <c r="B190" s="9" t="str">
        <f>IF('[4]Saisie Resultat'!T189="","",'[4]Saisie Resultat'!T189)</f>
        <v/>
      </c>
      <c r="C190" s="10" t="str">
        <f>IF(ISERROR(VLOOKUP(B190,[4]Inscriptions!A:J,3,FALSE)),"",VLOOKUP(B190,[4]Inscriptions!A:J,3,FALSE))&amp;" "&amp;IF(ISERROR(VLOOKUP(B190,[4]Inscriptions!A:J,4,FALSE)),"",VLOOKUP(B190,[4]Inscriptions!A:J,4,FALSE))</f>
        <v xml:space="preserve"> </v>
      </c>
      <c r="D190" s="10"/>
      <c r="E190" s="11" t="str">
        <f>IF(B190="","",VLOOKUP(B190,[4]Inscriptions!A:J,7,FALSE))</f>
        <v/>
      </c>
      <c r="F190" s="11" t="str">
        <f>IF(B190="","",VLOOKUP(B190,[4]Inscriptions!A:J,8,FALSE))</f>
        <v/>
      </c>
      <c r="G190" s="12" t="str">
        <f>IF(B190="","",VLOOKUP(B190,'[4]Saisie Resultat'!B:H,7,FALSE)-CHOOSE(L190,$M$2,$M$3,$M$4))</f>
        <v/>
      </c>
      <c r="H190" s="13" t="str">
        <f t="shared" si="4"/>
        <v/>
      </c>
      <c r="I190" s="14" t="str">
        <f>IF(B190="","",VLOOKUP(B190,'[4]Saisie Resultat'!K:Q,7,FALSE)-CHOOSE(L190,$M$2,$M$3,$M$4))</f>
        <v/>
      </c>
      <c r="J190" s="13" t="str">
        <f t="shared" si="5"/>
        <v/>
      </c>
      <c r="K190" s="13" t="str">
        <f>IF(B190="","",VLOOKUP(B190,'[4]Saisie Resultat'!T:Z,7,FALSE)-CHOOSE(L190,$M$2,$M$3,$M$4))</f>
        <v/>
      </c>
      <c r="L190" s="11" t="str">
        <f>IF(B190="","",VLOOKUP(B190,[4]Inscriptions!A:K,11,FALSE))</f>
        <v/>
      </c>
    </row>
    <row r="191" spans="1:12" ht="22.5" hidden="1" customHeight="1">
      <c r="A191" s="8">
        <v>188</v>
      </c>
      <c r="B191" s="9" t="str">
        <f>IF('[4]Saisie Resultat'!T190="","",'[4]Saisie Resultat'!T190)</f>
        <v/>
      </c>
      <c r="C191" s="10" t="str">
        <f>IF(ISERROR(VLOOKUP(B191,[4]Inscriptions!A:J,3,FALSE)),"",VLOOKUP(B191,[4]Inscriptions!A:J,3,FALSE))&amp;" "&amp;IF(ISERROR(VLOOKUP(B191,[4]Inscriptions!A:J,4,FALSE)),"",VLOOKUP(B191,[4]Inscriptions!A:J,4,FALSE))</f>
        <v xml:space="preserve"> </v>
      </c>
      <c r="D191" s="10"/>
      <c r="E191" s="11" t="str">
        <f>IF(B191="","",VLOOKUP(B191,[4]Inscriptions!A:J,7,FALSE))</f>
        <v/>
      </c>
      <c r="F191" s="11" t="str">
        <f>IF(B191="","",VLOOKUP(B191,[4]Inscriptions!A:J,8,FALSE))</f>
        <v/>
      </c>
      <c r="G191" s="12" t="str">
        <f>IF(B191="","",VLOOKUP(B191,'[4]Saisie Resultat'!B:H,7,FALSE)-CHOOSE(L191,$M$2,$M$3,$M$4))</f>
        <v/>
      </c>
      <c r="H191" s="13" t="str">
        <f t="shared" si="4"/>
        <v/>
      </c>
      <c r="I191" s="14" t="str">
        <f>IF(B191="","",VLOOKUP(B191,'[4]Saisie Resultat'!K:Q,7,FALSE)-CHOOSE(L191,$M$2,$M$3,$M$4))</f>
        <v/>
      </c>
      <c r="J191" s="13" t="str">
        <f t="shared" si="5"/>
        <v/>
      </c>
      <c r="K191" s="13" t="str">
        <f>IF(B191="","",VLOOKUP(B191,'[4]Saisie Resultat'!T:Z,7,FALSE)-CHOOSE(L191,$M$2,$M$3,$M$4))</f>
        <v/>
      </c>
      <c r="L191" s="11" t="str">
        <f>IF(B191="","",VLOOKUP(B191,[4]Inscriptions!A:K,11,FALSE))</f>
        <v/>
      </c>
    </row>
    <row r="192" spans="1:12" ht="22.5" hidden="1" customHeight="1">
      <c r="A192" s="8">
        <v>189</v>
      </c>
      <c r="B192" s="9" t="str">
        <f>IF('[4]Saisie Resultat'!T191="","",'[4]Saisie Resultat'!T191)</f>
        <v/>
      </c>
      <c r="C192" s="10" t="str">
        <f>IF(ISERROR(VLOOKUP(B192,[4]Inscriptions!A:J,3,FALSE)),"",VLOOKUP(B192,[4]Inscriptions!A:J,3,FALSE))&amp;" "&amp;IF(ISERROR(VLOOKUP(B192,[4]Inscriptions!A:J,4,FALSE)),"",VLOOKUP(B192,[4]Inscriptions!A:J,4,FALSE))</f>
        <v xml:space="preserve"> </v>
      </c>
      <c r="D192" s="10"/>
      <c r="E192" s="11" t="str">
        <f>IF(B192="","",VLOOKUP(B192,[4]Inscriptions!A:J,7,FALSE))</f>
        <v/>
      </c>
      <c r="F192" s="11" t="str">
        <f>IF(B192="","",VLOOKUP(B192,[4]Inscriptions!A:J,8,FALSE))</f>
        <v/>
      </c>
      <c r="G192" s="12" t="str">
        <f>IF(B192="","",VLOOKUP(B192,'[4]Saisie Resultat'!B:H,7,FALSE)-CHOOSE(L192,$M$2,$M$3,$M$4))</f>
        <v/>
      </c>
      <c r="H192" s="13" t="str">
        <f t="shared" si="4"/>
        <v/>
      </c>
      <c r="I192" s="14" t="str">
        <f>IF(B192="","",VLOOKUP(B192,'[4]Saisie Resultat'!K:Q,7,FALSE)-CHOOSE(L192,$M$2,$M$3,$M$4))</f>
        <v/>
      </c>
      <c r="J192" s="13" t="str">
        <f t="shared" si="5"/>
        <v/>
      </c>
      <c r="K192" s="13" t="str">
        <f>IF(B192="","",VLOOKUP(B192,'[4]Saisie Resultat'!T:Z,7,FALSE)-CHOOSE(L192,$M$2,$M$3,$M$4))</f>
        <v/>
      </c>
      <c r="L192" s="11" t="str">
        <f>IF(B192="","",VLOOKUP(B192,[4]Inscriptions!A:K,11,FALSE))</f>
        <v/>
      </c>
    </row>
    <row r="193" spans="1:12" ht="22.5" hidden="1" customHeight="1">
      <c r="A193" s="8">
        <v>190</v>
      </c>
      <c r="B193" s="9" t="str">
        <f>IF('[4]Saisie Resultat'!T192="","",'[4]Saisie Resultat'!T192)</f>
        <v/>
      </c>
      <c r="C193" s="10" t="str">
        <f>IF(ISERROR(VLOOKUP(B193,[4]Inscriptions!A:J,3,FALSE)),"",VLOOKUP(B193,[4]Inscriptions!A:J,3,FALSE))&amp;" "&amp;IF(ISERROR(VLOOKUP(B193,[4]Inscriptions!A:J,4,FALSE)),"",VLOOKUP(B193,[4]Inscriptions!A:J,4,FALSE))</f>
        <v xml:space="preserve"> </v>
      </c>
      <c r="D193" s="10"/>
      <c r="E193" s="11" t="str">
        <f>IF(B193="","",VLOOKUP(B193,[4]Inscriptions!A:J,7,FALSE))</f>
        <v/>
      </c>
      <c r="F193" s="11" t="str">
        <f>IF(B193="","",VLOOKUP(B193,[4]Inscriptions!A:J,8,FALSE))</f>
        <v/>
      </c>
      <c r="G193" s="12" t="str">
        <f>IF(B193="","",VLOOKUP(B193,'[4]Saisie Resultat'!B:H,7,FALSE)-CHOOSE(L193,$M$2,$M$3,$M$4))</f>
        <v/>
      </c>
      <c r="H193" s="13" t="str">
        <f t="shared" si="4"/>
        <v/>
      </c>
      <c r="I193" s="14" t="str">
        <f>IF(B193="","",VLOOKUP(B193,'[4]Saisie Resultat'!K:Q,7,FALSE)-CHOOSE(L193,$M$2,$M$3,$M$4))</f>
        <v/>
      </c>
      <c r="J193" s="13" t="str">
        <f t="shared" si="5"/>
        <v/>
      </c>
      <c r="K193" s="13" t="str">
        <f>IF(B193="","",VLOOKUP(B193,'[4]Saisie Resultat'!T:Z,7,FALSE)-CHOOSE(L193,$M$2,$M$3,$M$4))</f>
        <v/>
      </c>
      <c r="L193" s="11" t="str">
        <f>IF(B193="","",VLOOKUP(B193,[4]Inscriptions!A:K,11,FALSE))</f>
        <v/>
      </c>
    </row>
    <row r="194" spans="1:12" ht="22.5" hidden="1" customHeight="1">
      <c r="A194" s="8">
        <v>191</v>
      </c>
      <c r="B194" s="9" t="str">
        <f>IF('[4]Saisie Resultat'!T193="","",'[4]Saisie Resultat'!T193)</f>
        <v/>
      </c>
      <c r="C194" s="10" t="str">
        <f>IF(ISERROR(VLOOKUP(B194,[4]Inscriptions!A:J,3,FALSE)),"",VLOOKUP(B194,[4]Inscriptions!A:J,3,FALSE))&amp;" "&amp;IF(ISERROR(VLOOKUP(B194,[4]Inscriptions!A:J,4,FALSE)),"",VLOOKUP(B194,[4]Inscriptions!A:J,4,FALSE))</f>
        <v xml:space="preserve"> </v>
      </c>
      <c r="D194" s="10"/>
      <c r="E194" s="11" t="str">
        <f>IF(B194="","",VLOOKUP(B194,[4]Inscriptions!A:J,7,FALSE))</f>
        <v/>
      </c>
      <c r="F194" s="11" t="str">
        <f>IF(B194="","",VLOOKUP(B194,[4]Inscriptions!A:J,8,FALSE))</f>
        <v/>
      </c>
      <c r="G194" s="12" t="str">
        <f>IF(B194="","",VLOOKUP(B194,'[4]Saisie Resultat'!B:H,7,FALSE)-CHOOSE(L194,$M$2,$M$3,$M$4))</f>
        <v/>
      </c>
      <c r="H194" s="13" t="str">
        <f t="shared" si="4"/>
        <v/>
      </c>
      <c r="I194" s="14" t="str">
        <f>IF(B194="","",VLOOKUP(B194,'[4]Saisie Resultat'!K:Q,7,FALSE)-CHOOSE(L194,$M$2,$M$3,$M$4))</f>
        <v/>
      </c>
      <c r="J194" s="13" t="str">
        <f t="shared" si="5"/>
        <v/>
      </c>
      <c r="K194" s="13" t="str">
        <f>IF(B194="","",VLOOKUP(B194,'[4]Saisie Resultat'!T:Z,7,FALSE)-CHOOSE(L194,$M$2,$M$3,$M$4))</f>
        <v/>
      </c>
      <c r="L194" s="11" t="str">
        <f>IF(B194="","",VLOOKUP(B194,[4]Inscriptions!A:K,11,FALSE))</f>
        <v/>
      </c>
    </row>
    <row r="195" spans="1:12" ht="22.5" hidden="1" customHeight="1">
      <c r="A195" s="8">
        <v>192</v>
      </c>
      <c r="B195" s="9" t="str">
        <f>IF('[4]Saisie Resultat'!T194="","",'[4]Saisie Resultat'!T194)</f>
        <v/>
      </c>
      <c r="C195" s="10" t="str">
        <f>IF(ISERROR(VLOOKUP(B195,[4]Inscriptions!A:J,3,FALSE)),"",VLOOKUP(B195,[4]Inscriptions!A:J,3,FALSE))&amp;" "&amp;IF(ISERROR(VLOOKUP(B195,[4]Inscriptions!A:J,4,FALSE)),"",VLOOKUP(B195,[4]Inscriptions!A:J,4,FALSE))</f>
        <v xml:space="preserve"> </v>
      </c>
      <c r="D195" s="10"/>
      <c r="E195" s="11" t="str">
        <f>IF(B195="","",VLOOKUP(B195,[4]Inscriptions!A:J,7,FALSE))</f>
        <v/>
      </c>
      <c r="F195" s="11" t="str">
        <f>IF(B195="","",VLOOKUP(B195,[4]Inscriptions!A:J,8,FALSE))</f>
        <v/>
      </c>
      <c r="G195" s="12" t="str">
        <f>IF(B195="","",VLOOKUP(B195,'[4]Saisie Resultat'!B:H,7,FALSE)-CHOOSE(L195,$M$2,$M$3,$M$4))</f>
        <v/>
      </c>
      <c r="H195" s="13" t="str">
        <f t="shared" si="4"/>
        <v/>
      </c>
      <c r="I195" s="14" t="str">
        <f>IF(B195="","",VLOOKUP(B195,'[4]Saisie Resultat'!K:Q,7,FALSE)-CHOOSE(L195,$M$2,$M$3,$M$4))</f>
        <v/>
      </c>
      <c r="J195" s="13" t="str">
        <f t="shared" si="5"/>
        <v/>
      </c>
      <c r="K195" s="13" t="str">
        <f>IF(B195="","",VLOOKUP(B195,'[4]Saisie Resultat'!T:Z,7,FALSE)-CHOOSE(L195,$M$2,$M$3,$M$4))</f>
        <v/>
      </c>
      <c r="L195" s="11" t="str">
        <f>IF(B195="","",VLOOKUP(B195,[4]Inscriptions!A:K,11,FALSE))</f>
        <v/>
      </c>
    </row>
    <row r="196" spans="1:12" ht="22.5" hidden="1" customHeight="1">
      <c r="A196" s="8">
        <v>193</v>
      </c>
      <c r="B196" s="9" t="str">
        <f>IF('[4]Saisie Resultat'!T195="","",'[4]Saisie Resultat'!T195)</f>
        <v/>
      </c>
      <c r="C196" s="10" t="str">
        <f>IF(ISERROR(VLOOKUP(B196,[4]Inscriptions!A:J,3,FALSE)),"",VLOOKUP(B196,[4]Inscriptions!A:J,3,FALSE))&amp;" "&amp;IF(ISERROR(VLOOKUP(B196,[4]Inscriptions!A:J,4,FALSE)),"",VLOOKUP(B196,[4]Inscriptions!A:J,4,FALSE))</f>
        <v xml:space="preserve"> </v>
      </c>
      <c r="D196" s="10"/>
      <c r="E196" s="11" t="str">
        <f>IF(B196="","",VLOOKUP(B196,[4]Inscriptions!A:J,7,FALSE))</f>
        <v/>
      </c>
      <c r="F196" s="11" t="str">
        <f>IF(B196="","",VLOOKUP(B196,[4]Inscriptions!A:J,8,FALSE))</f>
        <v/>
      </c>
      <c r="G196" s="12" t="str">
        <f>IF(B196="","",VLOOKUP(B196,'[4]Saisie Resultat'!B:H,7,FALSE)-CHOOSE(L196,$M$2,$M$3,$M$4))</f>
        <v/>
      </c>
      <c r="H196" s="13" t="str">
        <f t="shared" ref="H196:H201" si="6">IF(ISERROR(I196-G196),"",I196-G196)</f>
        <v/>
      </c>
      <c r="I196" s="14" t="str">
        <f>IF(B196="","",VLOOKUP(B196,'[4]Saisie Resultat'!K:Q,7,FALSE)-CHOOSE(L196,$M$2,$M$3,$M$4))</f>
        <v/>
      </c>
      <c r="J196" s="13" t="str">
        <f t="shared" ref="J196:J201" si="7">IF(ISERROR(K196-I196),"",K196-I196)</f>
        <v/>
      </c>
      <c r="K196" s="13" t="str">
        <f>IF(B196="","",VLOOKUP(B196,'[4]Saisie Resultat'!T:Z,7,FALSE)-CHOOSE(L196,$M$2,$M$3,$M$4))</f>
        <v/>
      </c>
      <c r="L196" s="11" t="str">
        <f>IF(B196="","",VLOOKUP(B196,[4]Inscriptions!A:K,11,FALSE))</f>
        <v/>
      </c>
    </row>
    <row r="197" spans="1:12" ht="22.5" hidden="1" customHeight="1">
      <c r="A197" s="8">
        <v>194</v>
      </c>
      <c r="B197" s="9" t="str">
        <f>IF('[4]Saisie Resultat'!T196="","",'[4]Saisie Resultat'!T196)</f>
        <v/>
      </c>
      <c r="C197" s="10" t="str">
        <f>IF(ISERROR(VLOOKUP(B197,[4]Inscriptions!A:J,3,FALSE)),"",VLOOKUP(B197,[4]Inscriptions!A:J,3,FALSE))&amp;" "&amp;IF(ISERROR(VLOOKUP(B197,[4]Inscriptions!A:J,4,FALSE)),"",VLOOKUP(B197,[4]Inscriptions!A:J,4,FALSE))</f>
        <v xml:space="preserve"> </v>
      </c>
      <c r="D197" s="10"/>
      <c r="E197" s="11" t="str">
        <f>IF(B197="","",VLOOKUP(B197,[4]Inscriptions!A:J,7,FALSE))</f>
        <v/>
      </c>
      <c r="F197" s="11" t="str">
        <f>IF(B197="","",VLOOKUP(B197,[4]Inscriptions!A:J,8,FALSE))</f>
        <v/>
      </c>
      <c r="G197" s="12" t="str">
        <f>IF(B197="","",VLOOKUP(B197,'[4]Saisie Resultat'!B:H,7,FALSE)-CHOOSE(L197,$M$2,$M$3,$M$4))</f>
        <v/>
      </c>
      <c r="H197" s="13" t="str">
        <f t="shared" si="6"/>
        <v/>
      </c>
      <c r="I197" s="14" t="str">
        <f>IF(B197="","",VLOOKUP(B197,'[4]Saisie Resultat'!K:Q,7,FALSE)-CHOOSE(L197,$M$2,$M$3,$M$4))</f>
        <v/>
      </c>
      <c r="J197" s="13" t="str">
        <f t="shared" si="7"/>
        <v/>
      </c>
      <c r="K197" s="13" t="str">
        <f>IF(B197="","",VLOOKUP(B197,'[4]Saisie Resultat'!T:Z,7,FALSE)-CHOOSE(L197,$M$2,$M$3,$M$4))</f>
        <v/>
      </c>
      <c r="L197" s="11" t="str">
        <f>IF(B197="","",VLOOKUP(B197,[4]Inscriptions!A:K,11,FALSE))</f>
        <v/>
      </c>
    </row>
    <row r="198" spans="1:12" ht="22.5" hidden="1" customHeight="1">
      <c r="A198" s="8">
        <v>195</v>
      </c>
      <c r="B198" s="9" t="str">
        <f>IF('[4]Saisie Resultat'!T197="","",'[4]Saisie Resultat'!T197)</f>
        <v/>
      </c>
      <c r="C198" s="10" t="str">
        <f>IF(ISERROR(VLOOKUP(B198,[4]Inscriptions!A:J,3,FALSE)),"",VLOOKUP(B198,[4]Inscriptions!A:J,3,FALSE))&amp;" "&amp;IF(ISERROR(VLOOKUP(B198,[4]Inscriptions!A:J,4,FALSE)),"",VLOOKUP(B198,[4]Inscriptions!A:J,4,FALSE))</f>
        <v xml:space="preserve"> </v>
      </c>
      <c r="D198" s="10"/>
      <c r="E198" s="11" t="str">
        <f>IF(B198="","",VLOOKUP(B198,[4]Inscriptions!A:J,7,FALSE))</f>
        <v/>
      </c>
      <c r="F198" s="11" t="str">
        <f>IF(B198="","",VLOOKUP(B198,[4]Inscriptions!A:J,8,FALSE))</f>
        <v/>
      </c>
      <c r="G198" s="12" t="str">
        <f>IF(B198="","",VLOOKUP(B198,'[4]Saisie Resultat'!B:H,7,FALSE)-CHOOSE(L198,$M$2,$M$3,$M$4))</f>
        <v/>
      </c>
      <c r="H198" s="13" t="str">
        <f t="shared" si="6"/>
        <v/>
      </c>
      <c r="I198" s="14" t="str">
        <f>IF(B198="","",VLOOKUP(B198,'[4]Saisie Resultat'!K:Q,7,FALSE)-CHOOSE(L198,$M$2,$M$3,$M$4))</f>
        <v/>
      </c>
      <c r="J198" s="13" t="str">
        <f t="shared" si="7"/>
        <v/>
      </c>
      <c r="K198" s="13" t="str">
        <f>IF(B198="","",VLOOKUP(B198,'[4]Saisie Resultat'!T:Z,7,FALSE)-CHOOSE(L198,$M$2,$M$3,$M$4))</f>
        <v/>
      </c>
      <c r="L198" s="11" t="str">
        <f>IF(B198="","",VLOOKUP(B198,[4]Inscriptions!A:K,11,FALSE))</f>
        <v/>
      </c>
    </row>
    <row r="199" spans="1:12" ht="22.5" hidden="1" customHeight="1">
      <c r="A199" s="8">
        <v>196</v>
      </c>
      <c r="B199" s="9" t="str">
        <f>IF('[4]Saisie Resultat'!T198="","",'[4]Saisie Resultat'!T198)</f>
        <v/>
      </c>
      <c r="C199" s="10" t="str">
        <f>IF(ISERROR(VLOOKUP(B199,[4]Inscriptions!A:J,3,FALSE)),"",VLOOKUP(B199,[4]Inscriptions!A:J,3,FALSE))&amp;" "&amp;IF(ISERROR(VLOOKUP(B199,[4]Inscriptions!A:J,4,FALSE)),"",VLOOKUP(B199,[4]Inscriptions!A:J,4,FALSE))</f>
        <v xml:space="preserve"> </v>
      </c>
      <c r="D199" s="10"/>
      <c r="E199" s="11" t="str">
        <f>IF(B199="","",VLOOKUP(B199,[4]Inscriptions!A:J,7,FALSE))</f>
        <v/>
      </c>
      <c r="F199" s="11" t="str">
        <f>IF(B199="","",VLOOKUP(B199,[4]Inscriptions!A:J,8,FALSE))</f>
        <v/>
      </c>
      <c r="G199" s="12" t="str">
        <f>IF(B199="","",VLOOKUP(B199,'[4]Saisie Resultat'!B:H,7,FALSE)-CHOOSE(L199,$M$2,$M$3,$M$4))</f>
        <v/>
      </c>
      <c r="H199" s="13" t="str">
        <f t="shared" si="6"/>
        <v/>
      </c>
      <c r="I199" s="14" t="str">
        <f>IF(B199="","",VLOOKUP(B199,'[4]Saisie Resultat'!K:Q,7,FALSE)-CHOOSE(L199,$M$2,$M$3,$M$4))</f>
        <v/>
      </c>
      <c r="J199" s="13" t="str">
        <f t="shared" si="7"/>
        <v/>
      </c>
      <c r="K199" s="13" t="str">
        <f>IF(B199="","",VLOOKUP(B199,'[4]Saisie Resultat'!T:Z,7,FALSE)-CHOOSE(L199,$M$2,$M$3,$M$4))</f>
        <v/>
      </c>
      <c r="L199" s="11" t="str">
        <f>IF(B199="","",VLOOKUP(B199,[4]Inscriptions!A:K,11,FALSE))</f>
        <v/>
      </c>
    </row>
    <row r="200" spans="1:12" ht="22.5" hidden="1" customHeight="1">
      <c r="A200" s="8">
        <v>197</v>
      </c>
      <c r="B200" s="9" t="str">
        <f>IF('[4]Saisie Resultat'!T199="","",'[4]Saisie Resultat'!T199)</f>
        <v/>
      </c>
      <c r="C200" s="10" t="str">
        <f>IF(ISERROR(VLOOKUP(B200,[4]Inscriptions!A:J,3,FALSE)),"",VLOOKUP(B200,[4]Inscriptions!A:J,3,FALSE))&amp;" "&amp;IF(ISERROR(VLOOKUP(B200,[4]Inscriptions!A:J,4,FALSE)),"",VLOOKUP(B200,[4]Inscriptions!A:J,4,FALSE))</f>
        <v xml:space="preserve"> </v>
      </c>
      <c r="D200" s="10"/>
      <c r="E200" s="11" t="str">
        <f>IF(B200="","",VLOOKUP(B200,[4]Inscriptions!A:J,7,FALSE))</f>
        <v/>
      </c>
      <c r="F200" s="11" t="str">
        <f>IF(B200="","",VLOOKUP(B200,[4]Inscriptions!A:J,8,FALSE))</f>
        <v/>
      </c>
      <c r="G200" s="12" t="str">
        <f>IF(B200="","",VLOOKUP(B200,'[4]Saisie Resultat'!B:H,7,FALSE)-CHOOSE(L200,$M$2,$M$3,$M$4))</f>
        <v/>
      </c>
      <c r="H200" s="13" t="str">
        <f t="shared" si="6"/>
        <v/>
      </c>
      <c r="I200" s="14" t="str">
        <f>IF(B200="","",VLOOKUP(B200,'[4]Saisie Resultat'!K:Q,7,FALSE)-CHOOSE(L200,$M$2,$M$3,$M$4))</f>
        <v/>
      </c>
      <c r="J200" s="13" t="str">
        <f t="shared" si="7"/>
        <v/>
      </c>
      <c r="K200" s="13" t="str">
        <f>IF(B200="","",VLOOKUP(B200,'[4]Saisie Resultat'!T:Z,7,FALSE)-CHOOSE(L200,$M$2,$M$3,$M$4))</f>
        <v/>
      </c>
      <c r="L200" s="11" t="str">
        <f>IF(B200="","",VLOOKUP(B200,[4]Inscriptions!A:K,11,FALSE))</f>
        <v/>
      </c>
    </row>
    <row r="201" spans="1:12" ht="22.5" hidden="1" customHeight="1">
      <c r="A201" s="8">
        <v>198</v>
      </c>
      <c r="B201" s="9" t="str">
        <f>IF('[4]Saisie Resultat'!T200="","",'[4]Saisie Resultat'!T200)</f>
        <v/>
      </c>
      <c r="C201" s="10" t="str">
        <f>IF(ISERROR(VLOOKUP(B201,[4]Inscriptions!A:J,3,FALSE)),"",VLOOKUP(B201,[4]Inscriptions!A:J,3,FALSE))&amp;" "&amp;IF(ISERROR(VLOOKUP(B201,[4]Inscriptions!A:J,4,FALSE)),"",VLOOKUP(B201,[4]Inscriptions!A:J,4,FALSE))</f>
        <v xml:space="preserve"> </v>
      </c>
      <c r="D201" s="10"/>
      <c r="E201" s="11" t="str">
        <f>IF(B201="","",VLOOKUP(B201,[4]Inscriptions!A:J,7,FALSE))</f>
        <v/>
      </c>
      <c r="F201" s="11" t="str">
        <f>IF(B201="","",VLOOKUP(B201,[4]Inscriptions!A:J,8,FALSE))</f>
        <v/>
      </c>
      <c r="G201" s="12" t="str">
        <f>IF(B201="","",VLOOKUP(B201,'[4]Saisie Resultat'!B:H,7,FALSE)-CHOOSE(L201,$M$2,$M$3,$M$4))</f>
        <v/>
      </c>
      <c r="H201" s="13" t="str">
        <f t="shared" si="6"/>
        <v/>
      </c>
      <c r="I201" s="14" t="str">
        <f>IF(B201="","",VLOOKUP(B201,'[4]Saisie Resultat'!K:Q,7,FALSE)-CHOOSE(L201,$M$2,$M$3,$M$4))</f>
        <v/>
      </c>
      <c r="J201" s="13" t="str">
        <f t="shared" si="7"/>
        <v/>
      </c>
      <c r="K201" s="13" t="str">
        <f>IF(B201="","",VLOOKUP(B201,'[4]Saisie Resultat'!T:Z,7,FALSE)-CHOOSE(L201,$M$2,$M$3,$M$4))</f>
        <v/>
      </c>
      <c r="L201" s="11" t="str">
        <f>IF(B201="","",VLOOKUP(B201,[4]Inscriptions!A:K,11,FALSE))</f>
        <v/>
      </c>
    </row>
    <row r="202" spans="1:12" ht="22.5" hidden="1" customHeight="1"/>
    <row r="203" spans="1:12" ht="22.5" hidden="1" customHeight="1"/>
    <row r="206" spans="1:12" ht="22.5" customHeight="1">
      <c r="A206" s="38" t="s">
        <v>77</v>
      </c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</row>
    <row r="207" spans="1:12" ht="13" customHeight="1">
      <c r="A207" s="39" t="s">
        <v>76</v>
      </c>
      <c r="B207" s="41" t="s">
        <v>1</v>
      </c>
      <c r="C207" s="42" t="s">
        <v>2</v>
      </c>
      <c r="D207" s="54" t="s">
        <v>3</v>
      </c>
      <c r="E207" s="41" t="s">
        <v>4</v>
      </c>
      <c r="F207" s="42" t="s">
        <v>5</v>
      </c>
      <c r="G207" s="52" t="s">
        <v>6</v>
      </c>
      <c r="H207" s="52"/>
      <c r="I207" s="52"/>
      <c r="J207" s="52"/>
      <c r="K207" s="52"/>
      <c r="L207" s="53" t="s">
        <v>7</v>
      </c>
    </row>
    <row r="208" spans="1:12" ht="13" customHeight="1">
      <c r="A208" s="40"/>
      <c r="B208" s="41"/>
      <c r="C208" s="43"/>
      <c r="D208" s="55"/>
      <c r="E208" s="41"/>
      <c r="F208" s="43"/>
      <c r="G208" s="34" t="s">
        <v>9</v>
      </c>
      <c r="H208" s="34" t="s">
        <v>10</v>
      </c>
      <c r="I208" s="34" t="s">
        <v>11</v>
      </c>
      <c r="J208" s="34" t="s">
        <v>12</v>
      </c>
      <c r="K208" s="34" t="s">
        <v>13</v>
      </c>
      <c r="L208" s="53"/>
    </row>
    <row r="209" spans="1:12" ht="22.5" customHeight="1">
      <c r="A209" s="45" t="s">
        <v>78</v>
      </c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7"/>
    </row>
    <row r="210" spans="1:12" ht="22.5" customHeight="1">
      <c r="A210" s="8">
        <v>1</v>
      </c>
      <c r="B210" s="9">
        <v>77</v>
      </c>
      <c r="C210" s="10" t="s">
        <v>79</v>
      </c>
      <c r="D210" s="11" t="s">
        <v>18</v>
      </c>
      <c r="E210" s="11" t="s">
        <v>80</v>
      </c>
      <c r="F210" s="11" t="s">
        <v>144</v>
      </c>
      <c r="G210" s="12" t="e">
        <v>#N/A</v>
      </c>
      <c r="H210" s="13" t="s">
        <v>24</v>
      </c>
      <c r="I210" s="14" t="e">
        <v>#N/A</v>
      </c>
      <c r="J210" s="13" t="s">
        <v>24</v>
      </c>
      <c r="K210" s="13">
        <v>9.9652777777777778E-3</v>
      </c>
      <c r="L210" s="11">
        <f>IF(B210="","",VLOOKUP(B210,[4]Inscriptions!A:K,11,FALSE))</f>
        <v>1</v>
      </c>
    </row>
    <row r="211" spans="1:12" ht="22.5" customHeight="1">
      <c r="A211" s="8">
        <v>2</v>
      </c>
      <c r="B211" s="9">
        <v>52</v>
      </c>
      <c r="C211" s="10" t="s">
        <v>81</v>
      </c>
      <c r="D211" s="11" t="s">
        <v>18</v>
      </c>
      <c r="E211" s="11" t="s">
        <v>82</v>
      </c>
      <c r="F211" s="11" t="s">
        <v>40</v>
      </c>
      <c r="G211" s="12" t="e">
        <v>#N/A</v>
      </c>
      <c r="H211" s="13" t="s">
        <v>24</v>
      </c>
      <c r="I211" s="14" t="e">
        <v>#N/A</v>
      </c>
      <c r="J211" s="13" t="s">
        <v>24</v>
      </c>
      <c r="K211" s="13">
        <v>1.074074074074074E-2</v>
      </c>
      <c r="L211" s="11">
        <f>IF(B211="","",VLOOKUP(B211,[4]Inscriptions!A:K,11,FALSE))</f>
        <v>1</v>
      </c>
    </row>
    <row r="212" spans="1:12" ht="22.5" customHeight="1">
      <c r="A212" s="8">
        <v>3</v>
      </c>
      <c r="B212" s="9">
        <v>60</v>
      </c>
      <c r="C212" s="10" t="s">
        <v>83</v>
      </c>
      <c r="D212" s="11" t="s">
        <v>18</v>
      </c>
      <c r="E212" s="11" t="s">
        <v>80</v>
      </c>
      <c r="F212" s="11" t="s">
        <v>40</v>
      </c>
      <c r="G212" s="12" t="e">
        <v>#N/A</v>
      </c>
      <c r="H212" s="13" t="s">
        <v>24</v>
      </c>
      <c r="I212" s="14" t="e">
        <v>#N/A</v>
      </c>
      <c r="J212" s="13" t="s">
        <v>24</v>
      </c>
      <c r="K212" s="13">
        <v>1.1481481481481483E-2</v>
      </c>
      <c r="L212" s="11">
        <f>IF(B212="","",VLOOKUP(B212,[4]Inscriptions!A:K,11,FALSE))</f>
        <v>1</v>
      </c>
    </row>
    <row r="213" spans="1:12" ht="22.5" customHeight="1">
      <c r="A213" s="8">
        <v>4</v>
      </c>
      <c r="B213" s="9">
        <v>51</v>
      </c>
      <c r="C213" s="10" t="s">
        <v>84</v>
      </c>
      <c r="D213" s="11" t="s">
        <v>18</v>
      </c>
      <c r="E213" s="11" t="s">
        <v>82</v>
      </c>
      <c r="F213" s="11" t="s">
        <v>40</v>
      </c>
      <c r="G213" s="12" t="e">
        <v>#N/A</v>
      </c>
      <c r="H213" s="13" t="s">
        <v>24</v>
      </c>
      <c r="I213" s="14" t="e">
        <v>#N/A</v>
      </c>
      <c r="J213" s="13" t="s">
        <v>24</v>
      </c>
      <c r="K213" s="13">
        <v>1.2233796296296296E-2</v>
      </c>
      <c r="L213" s="11">
        <f>IF(B213="","",VLOOKUP(B213,[4]Inscriptions!A:K,11,FALSE))</f>
        <v>1</v>
      </c>
    </row>
    <row r="214" spans="1:12" ht="22.5" customHeight="1">
      <c r="A214" s="8">
        <v>5</v>
      </c>
      <c r="B214" s="9">
        <v>64</v>
      </c>
      <c r="C214" s="10" t="s">
        <v>85</v>
      </c>
      <c r="D214" s="11" t="s">
        <v>18</v>
      </c>
      <c r="E214" s="11" t="s">
        <v>23</v>
      </c>
      <c r="F214" s="11" t="s">
        <v>131</v>
      </c>
      <c r="G214" s="12" t="e">
        <v>#N/A</v>
      </c>
      <c r="H214" s="13" t="s">
        <v>24</v>
      </c>
      <c r="I214" s="14" t="e">
        <v>#N/A</v>
      </c>
      <c r="J214" s="13" t="s">
        <v>24</v>
      </c>
      <c r="K214" s="13">
        <v>1.4768518518518519E-2</v>
      </c>
      <c r="L214" s="11">
        <f>IF(B214="","",VLOOKUP(B214,[4]Inscriptions!A:K,11,FALSE))</f>
        <v>1</v>
      </c>
    </row>
    <row r="215" spans="1:12" ht="22.5" customHeight="1">
      <c r="A215" s="8">
        <v>6</v>
      </c>
      <c r="B215" s="9">
        <v>78</v>
      </c>
      <c r="C215" s="10" t="s">
        <v>86</v>
      </c>
      <c r="D215" s="11" t="s">
        <v>18</v>
      </c>
      <c r="E215" s="11" t="s">
        <v>23</v>
      </c>
      <c r="F215" s="11" t="s">
        <v>131</v>
      </c>
      <c r="G215" s="12" t="e">
        <v>#N/A</v>
      </c>
      <c r="H215" s="13" t="s">
        <v>24</v>
      </c>
      <c r="I215" s="14" t="e">
        <v>#N/A</v>
      </c>
      <c r="J215" s="13" t="s">
        <v>24</v>
      </c>
      <c r="K215" s="13">
        <v>1.5046296296296295E-2</v>
      </c>
      <c r="L215" s="11">
        <f>IF(B215="","",VLOOKUP(B215,[4]Inscriptions!A:K,11,FALSE))</f>
        <v>1</v>
      </c>
    </row>
    <row r="216" spans="1:12" ht="22.5" customHeight="1">
      <c r="A216" s="8">
        <v>7</v>
      </c>
      <c r="B216" s="9">
        <v>8</v>
      </c>
      <c r="C216" s="10" t="s">
        <v>87</v>
      </c>
      <c r="D216" s="11" t="s">
        <v>18</v>
      </c>
      <c r="E216" s="11" t="s">
        <v>80</v>
      </c>
      <c r="F216" s="11" t="s">
        <v>68</v>
      </c>
      <c r="G216" s="12" t="e">
        <v>#N/A</v>
      </c>
      <c r="H216" s="13" t="s">
        <v>24</v>
      </c>
      <c r="I216" s="14" t="e">
        <v>#N/A</v>
      </c>
      <c r="J216" s="13" t="s">
        <v>24</v>
      </c>
      <c r="K216" s="13">
        <v>1.5300925925925926E-2</v>
      </c>
      <c r="L216" s="11">
        <f>IF(B216="","",VLOOKUP(B216,[4]Inscriptions!A:K,11,FALSE))</f>
        <v>1</v>
      </c>
    </row>
    <row r="217" spans="1:12" ht="22.5" customHeight="1">
      <c r="A217" s="8">
        <v>8</v>
      </c>
      <c r="B217" s="9">
        <v>74</v>
      </c>
      <c r="C217" s="10" t="s">
        <v>88</v>
      </c>
      <c r="D217" s="11" t="s">
        <v>18</v>
      </c>
      <c r="E217" s="11" t="s">
        <v>80</v>
      </c>
      <c r="F217" s="11" t="s">
        <v>40</v>
      </c>
      <c r="G217" s="12" t="e">
        <v>#N/A</v>
      </c>
      <c r="H217" s="13" t="s">
        <v>24</v>
      </c>
      <c r="I217" s="14" t="e">
        <v>#N/A</v>
      </c>
      <c r="J217" s="13" t="s">
        <v>24</v>
      </c>
      <c r="K217" s="13">
        <v>1.5381944444444443E-2</v>
      </c>
      <c r="L217" s="11">
        <f>IF(B217="","",VLOOKUP(B217,[4]Inscriptions!A:K,11,FALSE))</f>
        <v>1</v>
      </c>
    </row>
    <row r="218" spans="1:12" ht="22.5" customHeight="1">
      <c r="A218" s="8">
        <v>9</v>
      </c>
      <c r="B218" s="9">
        <v>73</v>
      </c>
      <c r="C218" s="10" t="s">
        <v>89</v>
      </c>
      <c r="D218" s="11" t="s">
        <v>18</v>
      </c>
      <c r="E218" s="11" t="s">
        <v>34</v>
      </c>
      <c r="F218" s="11" t="s">
        <v>131</v>
      </c>
      <c r="G218" s="12" t="e">
        <v>#N/A</v>
      </c>
      <c r="H218" s="13" t="s">
        <v>24</v>
      </c>
      <c r="I218" s="14" t="e">
        <v>#N/A</v>
      </c>
      <c r="J218" s="13" t="s">
        <v>24</v>
      </c>
      <c r="K218" s="13">
        <v>1.6435185185185188E-2</v>
      </c>
      <c r="L218" s="11">
        <f>IF(B218="","",VLOOKUP(B218,[4]Inscriptions!A:K,11,FALSE))</f>
        <v>1</v>
      </c>
    </row>
    <row r="219" spans="1:12" ht="22.5" customHeight="1">
      <c r="A219" s="8">
        <v>10</v>
      </c>
      <c r="B219" s="9">
        <v>66</v>
      </c>
      <c r="C219" s="10" t="s">
        <v>90</v>
      </c>
      <c r="D219" s="11" t="s">
        <v>18</v>
      </c>
      <c r="E219" s="11" t="s">
        <v>23</v>
      </c>
      <c r="F219" s="11" t="s">
        <v>131</v>
      </c>
      <c r="G219" s="12" t="e">
        <v>#N/A</v>
      </c>
      <c r="H219" s="13" t="s">
        <v>24</v>
      </c>
      <c r="I219" s="14" t="e">
        <v>#N/A</v>
      </c>
      <c r="J219" s="13" t="s">
        <v>24</v>
      </c>
      <c r="K219" s="13">
        <v>1.6469907407407405E-2</v>
      </c>
      <c r="L219" s="11">
        <f>IF(B219="","",VLOOKUP(B219,[4]Inscriptions!A:K,11,FALSE))</f>
        <v>1</v>
      </c>
    </row>
    <row r="220" spans="1:12" ht="22.5" customHeight="1">
      <c r="A220" s="8">
        <v>11</v>
      </c>
      <c r="B220" s="9">
        <v>80</v>
      </c>
      <c r="C220" s="10" t="s">
        <v>91</v>
      </c>
      <c r="D220" s="11" t="s">
        <v>18</v>
      </c>
      <c r="E220" s="11" t="s">
        <v>34</v>
      </c>
      <c r="F220" s="11" t="s">
        <v>131</v>
      </c>
      <c r="G220" s="12" t="e">
        <v>#N/A</v>
      </c>
      <c r="H220" s="13" t="s">
        <v>24</v>
      </c>
      <c r="I220" s="14" t="e">
        <v>#N/A</v>
      </c>
      <c r="J220" s="13" t="s">
        <v>24</v>
      </c>
      <c r="K220" s="13">
        <v>2.1435185185185186E-2</v>
      </c>
      <c r="L220" s="11">
        <f>IF(B220="","",VLOOKUP(B220,[4]Inscriptions!A:K,11,FALSE))</f>
        <v>1</v>
      </c>
    </row>
    <row r="221" spans="1:12" ht="22.5" customHeight="1">
      <c r="A221" s="8">
        <v>12</v>
      </c>
      <c r="B221" s="9">
        <v>76</v>
      </c>
      <c r="C221" s="10" t="s">
        <v>92</v>
      </c>
      <c r="D221" s="11" t="s">
        <v>18</v>
      </c>
      <c r="E221" s="11" t="s">
        <v>34</v>
      </c>
      <c r="F221" s="11" t="s">
        <v>131</v>
      </c>
      <c r="G221" s="12" t="e">
        <v>#N/A</v>
      </c>
      <c r="H221" s="13" t="s">
        <v>24</v>
      </c>
      <c r="I221" s="14" t="e">
        <v>#N/A</v>
      </c>
      <c r="J221" s="13" t="s">
        <v>24</v>
      </c>
      <c r="K221" s="13">
        <v>2.1435185185185186E-2</v>
      </c>
      <c r="L221" s="11">
        <f>IF(B221="","",VLOOKUP(B221,[4]Inscriptions!A:K,11,FALSE))</f>
        <v>1</v>
      </c>
    </row>
    <row r="222" spans="1:12" ht="22.5" customHeight="1">
      <c r="A222" s="45" t="s">
        <v>93</v>
      </c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7"/>
    </row>
    <row r="223" spans="1:12" ht="22.5" customHeight="1">
      <c r="A223" s="8">
        <v>1</v>
      </c>
      <c r="B223" s="9">
        <v>68</v>
      </c>
      <c r="C223" s="10" t="s">
        <v>94</v>
      </c>
      <c r="D223" s="11" t="s">
        <v>15</v>
      </c>
      <c r="E223" s="11" t="s">
        <v>82</v>
      </c>
      <c r="F223" s="11" t="s">
        <v>95</v>
      </c>
      <c r="G223" s="12" t="e">
        <v>#N/A</v>
      </c>
      <c r="H223" s="13" t="s">
        <v>24</v>
      </c>
      <c r="I223" s="14" t="e">
        <v>#N/A</v>
      </c>
      <c r="J223" s="13" t="s">
        <v>24</v>
      </c>
      <c r="K223" s="13">
        <v>8.9814814814814809E-3</v>
      </c>
      <c r="L223" s="11">
        <f>IF(B223="","",VLOOKUP(B223,[4]Inscriptions!A:K,11,FALSE))</f>
        <v>1</v>
      </c>
    </row>
    <row r="224" spans="1:12" ht="22.5" customHeight="1">
      <c r="A224" s="8">
        <v>2</v>
      </c>
      <c r="B224" s="9">
        <v>70</v>
      </c>
      <c r="C224" s="10" t="s">
        <v>96</v>
      </c>
      <c r="D224" s="11" t="s">
        <v>15</v>
      </c>
      <c r="E224" s="11" t="s">
        <v>82</v>
      </c>
      <c r="F224" s="11" t="s">
        <v>95</v>
      </c>
      <c r="G224" s="12" t="e">
        <v>#N/A</v>
      </c>
      <c r="H224" s="13" t="s">
        <v>24</v>
      </c>
      <c r="I224" s="14" t="e">
        <v>#N/A</v>
      </c>
      <c r="J224" s="13" t="s">
        <v>24</v>
      </c>
      <c r="K224" s="13">
        <v>9.0509259259259258E-3</v>
      </c>
      <c r="L224" s="11">
        <f>IF(B224="","",VLOOKUP(B224,[4]Inscriptions!A:K,11,FALSE))</f>
        <v>1</v>
      </c>
    </row>
    <row r="225" spans="1:12" ht="22.5" customHeight="1">
      <c r="A225" s="8">
        <v>3</v>
      </c>
      <c r="B225" s="9">
        <v>69</v>
      </c>
      <c r="C225" s="10" t="s">
        <v>97</v>
      </c>
      <c r="D225" s="11" t="s">
        <v>15</v>
      </c>
      <c r="E225" s="11" t="s">
        <v>82</v>
      </c>
      <c r="F225" s="11" t="s">
        <v>27</v>
      </c>
      <c r="G225" s="12" t="e">
        <v>#N/A</v>
      </c>
      <c r="H225" s="13" t="s">
        <v>24</v>
      </c>
      <c r="I225" s="14" t="e">
        <v>#N/A</v>
      </c>
      <c r="J225" s="13" t="s">
        <v>24</v>
      </c>
      <c r="K225" s="13">
        <v>9.1087962962962971E-3</v>
      </c>
      <c r="L225" s="11">
        <f>IF(B225="","",VLOOKUP(B225,[4]Inscriptions!A:K,11,FALSE))</f>
        <v>1</v>
      </c>
    </row>
    <row r="226" spans="1:12" ht="22.5" customHeight="1">
      <c r="A226" s="8">
        <v>4</v>
      </c>
      <c r="B226" s="9">
        <v>61</v>
      </c>
      <c r="C226" s="10" t="s">
        <v>98</v>
      </c>
      <c r="D226" s="11" t="s">
        <v>15</v>
      </c>
      <c r="E226" s="11" t="s">
        <v>82</v>
      </c>
      <c r="F226" s="11" t="s">
        <v>27</v>
      </c>
      <c r="G226" s="12" t="e">
        <v>#N/A</v>
      </c>
      <c r="H226" s="13" t="s">
        <v>24</v>
      </c>
      <c r="I226" s="14" t="e">
        <v>#N/A</v>
      </c>
      <c r="J226" s="13" t="s">
        <v>24</v>
      </c>
      <c r="K226" s="13">
        <v>9.1666666666666667E-3</v>
      </c>
      <c r="L226" s="11">
        <f>IF(B226="","",VLOOKUP(B226,[4]Inscriptions!A:K,11,FALSE))</f>
        <v>1</v>
      </c>
    </row>
    <row r="227" spans="1:12" ht="22.5" customHeight="1">
      <c r="A227" s="8">
        <v>5</v>
      </c>
      <c r="B227" s="9">
        <v>65</v>
      </c>
      <c r="C227" s="10" t="s">
        <v>99</v>
      </c>
      <c r="D227" s="11" t="s">
        <v>15</v>
      </c>
      <c r="E227" s="11" t="s">
        <v>82</v>
      </c>
      <c r="F227" s="11" t="s">
        <v>95</v>
      </c>
      <c r="G227" s="12" t="e">
        <v>#N/A</v>
      </c>
      <c r="H227" s="13" t="s">
        <v>24</v>
      </c>
      <c r="I227" s="14" t="e">
        <v>#N/A</v>
      </c>
      <c r="J227" s="13" t="s">
        <v>24</v>
      </c>
      <c r="K227" s="13">
        <v>9.7569444444444448E-3</v>
      </c>
      <c r="L227" s="11">
        <f>IF(B227="","",VLOOKUP(B227,[4]Inscriptions!A:K,11,FALSE))</f>
        <v>1</v>
      </c>
    </row>
    <row r="228" spans="1:12" ht="22.5" customHeight="1">
      <c r="A228" s="8">
        <v>7</v>
      </c>
      <c r="B228" s="9">
        <v>75</v>
      </c>
      <c r="C228" s="10" t="s">
        <v>100</v>
      </c>
      <c r="D228" s="11" t="s">
        <v>15</v>
      </c>
      <c r="E228" s="11" t="s">
        <v>82</v>
      </c>
      <c r="F228" s="11" t="s">
        <v>131</v>
      </c>
      <c r="G228" s="12" t="e">
        <v>#N/A</v>
      </c>
      <c r="H228" s="13" t="s">
        <v>24</v>
      </c>
      <c r="I228" s="14" t="e">
        <v>#N/A</v>
      </c>
      <c r="J228" s="13" t="s">
        <v>24</v>
      </c>
      <c r="K228" s="13">
        <v>1.0520833333333333E-2</v>
      </c>
      <c r="L228" s="11">
        <f>IF(B228="","",VLOOKUP(B228,[4]Inscriptions!A:K,11,FALSE))</f>
        <v>1</v>
      </c>
    </row>
    <row r="229" spans="1:12" ht="22.5" customHeight="1">
      <c r="A229" s="8">
        <v>9</v>
      </c>
      <c r="B229" s="9">
        <v>56</v>
      </c>
      <c r="C229" s="10" t="s">
        <v>101</v>
      </c>
      <c r="D229" s="11" t="s">
        <v>15</v>
      </c>
      <c r="E229" s="11" t="s">
        <v>23</v>
      </c>
      <c r="F229" s="11" t="s">
        <v>131</v>
      </c>
      <c r="G229" s="12" t="e">
        <v>#N/A</v>
      </c>
      <c r="H229" s="13" t="s">
        <v>24</v>
      </c>
      <c r="I229" s="14" t="e">
        <v>#N/A</v>
      </c>
      <c r="J229" s="13" t="s">
        <v>24</v>
      </c>
      <c r="K229" s="13">
        <v>1.0787037037037038E-2</v>
      </c>
      <c r="L229" s="11">
        <f>IF(B229="","",VLOOKUP(B229,[4]Inscriptions!A:K,11,FALSE))</f>
        <v>1</v>
      </c>
    </row>
    <row r="230" spans="1:12" ht="22.5" customHeight="1">
      <c r="A230" s="8">
        <v>10</v>
      </c>
      <c r="B230" s="9">
        <v>71</v>
      </c>
      <c r="C230" s="10" t="s">
        <v>102</v>
      </c>
      <c r="D230" s="11" t="s">
        <v>15</v>
      </c>
      <c r="E230" s="11" t="s">
        <v>34</v>
      </c>
      <c r="F230" s="11" t="s">
        <v>131</v>
      </c>
      <c r="G230" s="12" t="e">
        <v>#N/A</v>
      </c>
      <c r="H230" s="13" t="s">
        <v>24</v>
      </c>
      <c r="I230" s="14" t="e">
        <v>#N/A</v>
      </c>
      <c r="J230" s="13" t="s">
        <v>24</v>
      </c>
      <c r="K230" s="13">
        <v>1.105324074074074E-2</v>
      </c>
      <c r="L230" s="11">
        <f>IF(B230="","",VLOOKUP(B230,[4]Inscriptions!A:K,11,FALSE))</f>
        <v>1</v>
      </c>
    </row>
    <row r="231" spans="1:12" ht="22.5" customHeight="1">
      <c r="A231" s="8">
        <v>11</v>
      </c>
      <c r="B231" s="9">
        <v>59</v>
      </c>
      <c r="C231" s="10" t="s">
        <v>103</v>
      </c>
      <c r="D231" s="11" t="s">
        <v>15</v>
      </c>
      <c r="E231" s="11" t="s">
        <v>80</v>
      </c>
      <c r="F231" s="11" t="s">
        <v>40</v>
      </c>
      <c r="G231" s="12" t="e">
        <v>#N/A</v>
      </c>
      <c r="H231" s="13" t="s">
        <v>24</v>
      </c>
      <c r="I231" s="14" t="e">
        <v>#N/A</v>
      </c>
      <c r="J231" s="13" t="s">
        <v>24</v>
      </c>
      <c r="K231" s="13">
        <v>1.105324074074074E-2</v>
      </c>
      <c r="L231" s="11">
        <f>IF(B231="","",VLOOKUP(B231,[4]Inscriptions!A:K,11,FALSE))</f>
        <v>1</v>
      </c>
    </row>
    <row r="232" spans="1:12" ht="22.5" customHeight="1">
      <c r="A232" s="8">
        <v>12</v>
      </c>
      <c r="B232" s="9">
        <v>54</v>
      </c>
      <c r="C232" s="10" t="s">
        <v>104</v>
      </c>
      <c r="D232" s="11" t="s">
        <v>15</v>
      </c>
      <c r="E232" s="11" t="s">
        <v>82</v>
      </c>
      <c r="F232" s="11" t="s">
        <v>40</v>
      </c>
      <c r="G232" s="12" t="e">
        <v>#N/A</v>
      </c>
      <c r="H232" s="13" t="s">
        <v>24</v>
      </c>
      <c r="I232" s="14" t="e">
        <v>#N/A</v>
      </c>
      <c r="J232" s="13" t="s">
        <v>24</v>
      </c>
      <c r="K232" s="13">
        <v>1.1064814814814814E-2</v>
      </c>
      <c r="L232" s="11">
        <f>IF(B232="","",VLOOKUP(B232,[4]Inscriptions!A:K,11,FALSE))</f>
        <v>1</v>
      </c>
    </row>
    <row r="233" spans="1:12" ht="22.5" customHeight="1">
      <c r="A233" s="8">
        <v>14</v>
      </c>
      <c r="B233" s="9">
        <v>62</v>
      </c>
      <c r="C233" s="10" t="s">
        <v>105</v>
      </c>
      <c r="D233" s="11" t="s">
        <v>15</v>
      </c>
      <c r="E233" s="11" t="s">
        <v>26</v>
      </c>
      <c r="F233" s="11" t="s">
        <v>144</v>
      </c>
      <c r="G233" s="12" t="e">
        <v>#N/A</v>
      </c>
      <c r="H233" s="13" t="s">
        <v>24</v>
      </c>
      <c r="I233" s="14" t="e">
        <v>#N/A</v>
      </c>
      <c r="J233" s="13" t="s">
        <v>24</v>
      </c>
      <c r="K233" s="13">
        <v>1.1909722222222223E-2</v>
      </c>
      <c r="L233" s="11">
        <f>IF(B233="","",VLOOKUP(B233,[4]Inscriptions!A:K,11,FALSE))</f>
        <v>1</v>
      </c>
    </row>
    <row r="234" spans="1:12" ht="22.5" customHeight="1">
      <c r="A234" s="8">
        <v>15</v>
      </c>
      <c r="B234" s="9">
        <v>79</v>
      </c>
      <c r="C234" s="10" t="s">
        <v>106</v>
      </c>
      <c r="D234" s="11" t="s">
        <v>15</v>
      </c>
      <c r="E234" s="11" t="s">
        <v>34</v>
      </c>
      <c r="F234" s="11" t="s">
        <v>131</v>
      </c>
      <c r="G234" s="12" t="e">
        <v>#N/A</v>
      </c>
      <c r="H234" s="13" t="s">
        <v>24</v>
      </c>
      <c r="I234" s="14" t="e">
        <v>#N/A</v>
      </c>
      <c r="J234" s="13" t="s">
        <v>24</v>
      </c>
      <c r="K234" s="13">
        <v>1.2060185185185186E-2</v>
      </c>
      <c r="L234" s="11">
        <f>IF(B234="","",VLOOKUP(B234,[4]Inscriptions!A:K,11,FALSE))</f>
        <v>1</v>
      </c>
    </row>
    <row r="235" spans="1:12" ht="22.5" customHeight="1">
      <c r="A235" s="8">
        <v>17</v>
      </c>
      <c r="B235" s="9">
        <v>72</v>
      </c>
      <c r="C235" s="10" t="s">
        <v>107</v>
      </c>
      <c r="D235" s="11" t="s">
        <v>15</v>
      </c>
      <c r="E235" s="11" t="s">
        <v>34</v>
      </c>
      <c r="F235" s="11" t="s">
        <v>131</v>
      </c>
      <c r="G235" s="12" t="e">
        <v>#N/A</v>
      </c>
      <c r="H235" s="13" t="s">
        <v>24</v>
      </c>
      <c r="I235" s="14" t="e">
        <v>#N/A</v>
      </c>
      <c r="J235" s="13" t="s">
        <v>24</v>
      </c>
      <c r="K235" s="13">
        <v>1.3020833333333334E-2</v>
      </c>
      <c r="L235" s="11">
        <f>IF(B235="","",VLOOKUP(B235,[4]Inscriptions!A:K,11,FALSE))</f>
        <v>1</v>
      </c>
    </row>
    <row r="236" spans="1:12" ht="22.5" customHeight="1">
      <c r="A236" s="8">
        <v>18</v>
      </c>
      <c r="B236" s="9">
        <v>53</v>
      </c>
      <c r="C236" s="10" t="s">
        <v>108</v>
      </c>
      <c r="D236" s="11" t="s">
        <v>15</v>
      </c>
      <c r="E236" s="11" t="s">
        <v>80</v>
      </c>
      <c r="F236" s="11" t="s">
        <v>40</v>
      </c>
      <c r="G236" s="12" t="e">
        <v>#N/A</v>
      </c>
      <c r="H236" s="13" t="s">
        <v>24</v>
      </c>
      <c r="I236" s="14" t="e">
        <v>#N/A</v>
      </c>
      <c r="J236" s="13" t="s">
        <v>24</v>
      </c>
      <c r="K236" s="13">
        <v>1.3101851851851852E-2</v>
      </c>
      <c r="L236" s="11">
        <f>IF(B236="","",VLOOKUP(B236,[4]Inscriptions!A:K,11,FALSE))</f>
        <v>1</v>
      </c>
    </row>
    <row r="237" spans="1:12" ht="22.5" customHeight="1">
      <c r="A237" s="8">
        <v>19</v>
      </c>
      <c r="B237" s="9">
        <v>140</v>
      </c>
      <c r="C237" s="10" t="s">
        <v>109</v>
      </c>
      <c r="D237" s="11" t="s">
        <v>15</v>
      </c>
      <c r="E237" s="11" t="s">
        <v>34</v>
      </c>
      <c r="F237" s="11" t="s">
        <v>131</v>
      </c>
      <c r="G237" s="12" t="e">
        <v>#N/A</v>
      </c>
      <c r="H237" s="13" t="s">
        <v>24</v>
      </c>
      <c r="I237" s="14" t="e">
        <v>#N/A</v>
      </c>
      <c r="J237" s="13" t="s">
        <v>24</v>
      </c>
      <c r="K237" s="13">
        <v>1.3321759259259261E-2</v>
      </c>
      <c r="L237" s="11">
        <f>IF(B237="","",VLOOKUP(B237,[4]Inscriptions!A:K,11,FALSE))</f>
        <v>1</v>
      </c>
    </row>
    <row r="238" spans="1:12" ht="22.5" customHeight="1">
      <c r="A238" s="8">
        <v>20</v>
      </c>
      <c r="B238" s="9">
        <v>67</v>
      </c>
      <c r="C238" s="10" t="s">
        <v>110</v>
      </c>
      <c r="D238" s="11" t="s">
        <v>15</v>
      </c>
      <c r="E238" s="11" t="s">
        <v>23</v>
      </c>
      <c r="F238" s="11" t="s">
        <v>131</v>
      </c>
      <c r="G238" s="12" t="e">
        <v>#N/A</v>
      </c>
      <c r="H238" s="13" t="s">
        <v>24</v>
      </c>
      <c r="I238" s="14" t="e">
        <v>#N/A</v>
      </c>
      <c r="J238" s="13" t="s">
        <v>24</v>
      </c>
      <c r="K238" s="13">
        <v>1.3368055555555557E-2</v>
      </c>
      <c r="L238" s="11">
        <f>IF(B238="","",VLOOKUP(B238,[4]Inscriptions!A:K,11,FALSE))</f>
        <v>1</v>
      </c>
    </row>
    <row r="239" spans="1:12" ht="22.5" customHeight="1">
      <c r="A239" s="8">
        <v>21</v>
      </c>
      <c r="B239" s="9">
        <v>129</v>
      </c>
      <c r="C239" s="10" t="s">
        <v>111</v>
      </c>
      <c r="D239" s="11" t="s">
        <v>15</v>
      </c>
      <c r="E239" s="11" t="s">
        <v>34</v>
      </c>
      <c r="F239" s="11" t="s">
        <v>131</v>
      </c>
      <c r="G239" s="12" t="e">
        <v>#N/A</v>
      </c>
      <c r="H239" s="13" t="s">
        <v>24</v>
      </c>
      <c r="I239" s="14" t="e">
        <v>#N/A</v>
      </c>
      <c r="J239" s="13" t="s">
        <v>24</v>
      </c>
      <c r="K239" s="13">
        <v>1.4479166666666668E-2</v>
      </c>
      <c r="L239" s="11">
        <f>IF(B239="","",VLOOKUP(B239,[4]Inscriptions!A:K,11,FALSE))</f>
        <v>1</v>
      </c>
    </row>
  </sheetData>
  <sheetProtection selectLockedCells="1" sort="0" autoFilter="0"/>
  <autoFilter ref="A3:L201"/>
  <mergeCells count="23">
    <mergeCell ref="A1:L1"/>
    <mergeCell ref="A2:A3"/>
    <mergeCell ref="B2:B3"/>
    <mergeCell ref="C2:C3"/>
    <mergeCell ref="D2:D3"/>
    <mergeCell ref="E2:E3"/>
    <mergeCell ref="F2:F3"/>
    <mergeCell ref="G2:K2"/>
    <mergeCell ref="L2:L3"/>
    <mergeCell ref="G207:K207"/>
    <mergeCell ref="L207:L208"/>
    <mergeCell ref="A209:L209"/>
    <mergeCell ref="A222:L222"/>
    <mergeCell ref="M5:O8"/>
    <mergeCell ref="M10:O13"/>
    <mergeCell ref="M14:O17"/>
    <mergeCell ref="A206:L206"/>
    <mergeCell ref="A207:A208"/>
    <mergeCell ref="B207:B208"/>
    <mergeCell ref="C207:C208"/>
    <mergeCell ref="D207:D208"/>
    <mergeCell ref="E207:E208"/>
    <mergeCell ref="F207:F208"/>
  </mergeCells>
  <phoneticPr fontId="17" type="noConversion"/>
  <pageMargins left="0.25" right="0.25" top="0.75" bottom="0.75" header="0.3" footer="0.3"/>
  <pageSetup paperSize="9" scale="90" orientation="portrait" horizontalDpi="4294967292" verticalDpi="4294967292"/>
  <headerFooter alignWithMargins="0"/>
  <rowBreaks count="1" manualBreakCount="1">
    <brk id="205" max="16383" man="1"/>
  </row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P89"/>
  <sheetViews>
    <sheetView zoomScaleSheetLayoutView="125" workbookViewId="0">
      <selection activeCell="R17" sqref="R17"/>
    </sheetView>
  </sheetViews>
  <sheetFormatPr baseColWidth="10" defaultColWidth="10.83203125" defaultRowHeight="22.5" customHeight="1" x14ac:dyDescent="0"/>
  <cols>
    <col min="1" max="1" width="5.5" style="30" customWidth="1"/>
    <col min="2" max="2" width="8.33203125" style="31" customWidth="1"/>
    <col min="3" max="3" width="26.33203125" style="32" customWidth="1"/>
    <col min="4" max="4" width="8.33203125" style="32" customWidth="1"/>
    <col min="5" max="5" width="12.33203125" style="31" customWidth="1"/>
    <col min="6" max="6" width="24.5" style="31" customWidth="1"/>
    <col min="7" max="7" width="11.5" style="31" hidden="1" customWidth="1"/>
    <col min="8" max="8" width="11.33203125" style="31" hidden="1" customWidth="1"/>
    <col min="9" max="9" width="12.83203125" style="33" hidden="1" customWidth="1"/>
    <col min="10" max="10" width="11.5" style="31" hidden="1" customWidth="1"/>
    <col min="11" max="11" width="10.83203125" style="31" customWidth="1"/>
    <col min="12" max="12" width="0" style="1" hidden="1" customWidth="1"/>
    <col min="13" max="15" width="10.83203125" style="1" hidden="1" customWidth="1"/>
    <col min="16" max="16" width="0" style="1" hidden="1" customWidth="1"/>
    <col min="17" max="16384" width="10.83203125" style="1"/>
  </cols>
  <sheetData>
    <row r="1" spans="1:15" ht="22.5" customHeight="1" thickBo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ht="13" customHeight="1" thickBot="1">
      <c r="A2" s="60"/>
      <c r="B2" s="62" t="s">
        <v>1</v>
      </c>
      <c r="C2" s="63" t="s">
        <v>2</v>
      </c>
      <c r="D2" s="63" t="s">
        <v>3</v>
      </c>
      <c r="E2" s="65" t="s">
        <v>4</v>
      </c>
      <c r="F2" s="63" t="s">
        <v>5</v>
      </c>
      <c r="G2" s="56" t="s">
        <v>6</v>
      </c>
      <c r="H2" s="56"/>
      <c r="I2" s="56"/>
      <c r="J2" s="56"/>
      <c r="K2" s="56"/>
      <c r="L2" s="44" t="s">
        <v>7</v>
      </c>
      <c r="M2" s="2">
        <v>0</v>
      </c>
      <c r="N2" s="3" t="s">
        <v>8</v>
      </c>
    </row>
    <row r="3" spans="1:15" ht="13" customHeight="1" thickBot="1">
      <c r="A3" s="61"/>
      <c r="B3" s="62"/>
      <c r="C3" s="64"/>
      <c r="D3" s="64"/>
      <c r="E3" s="65"/>
      <c r="F3" s="64"/>
      <c r="G3" s="4" t="s">
        <v>9</v>
      </c>
      <c r="H3" s="4" t="s">
        <v>10</v>
      </c>
      <c r="I3" s="5" t="s">
        <v>11</v>
      </c>
      <c r="J3" s="4" t="s">
        <v>12</v>
      </c>
      <c r="K3" s="4" t="s">
        <v>13</v>
      </c>
      <c r="L3" s="44"/>
      <c r="M3" s="6">
        <v>4.8611111111111112E-3</v>
      </c>
      <c r="N3" s="7" t="s">
        <v>14</v>
      </c>
    </row>
    <row r="4" spans="1:15" ht="22.5" customHeight="1" thickBot="1">
      <c r="A4" s="8">
        <v>1</v>
      </c>
      <c r="B4" s="9">
        <f>IF('[5]Saisie Resultat'!T3="","",'[5]Saisie Resultat'!T3)</f>
        <v>119</v>
      </c>
      <c r="C4" s="10" t="str">
        <f>IF(ISERROR(VLOOKUP(B4,[5]Inscriptions!A:J,3,FALSE)),"",VLOOKUP(B4,[5]Inscriptions!A:J,3,FALSE))&amp;" "&amp;IF(ISERROR(VLOOKUP(B4,[5]Inscriptions!A:J,4,FALSE)),"",VLOOKUP(B4,[5]Inscriptions!A:J,4,FALSE))</f>
        <v>WANE CEDRIC</v>
      </c>
      <c r="D4" s="11" t="s">
        <v>15</v>
      </c>
      <c r="E4" s="11" t="str">
        <f>IF(B4="","",VLOOKUP(B4,[5]Inscriptions!A:J,7,FALSE))</f>
        <v>SENIOR</v>
      </c>
      <c r="F4" s="11" t="str">
        <f>IF(B4="","",VLOOKUP(B4,[5]Inscriptions!A:J,8,FALSE))</f>
        <v>AIR TAHITI NUI KONA TRI</v>
      </c>
      <c r="G4" s="12" t="e">
        <f>IF(B4="","",VLOOKUP(B4,'[5]Saisie Resultat'!B:H,7,FALSE)-CHOOSE(L4,$M$2,$M$3,$M$4))</f>
        <v>#N/A</v>
      </c>
      <c r="H4" s="13" t="str">
        <f t="shared" ref="H4:H43" si="0">IF(ISERROR(I4-G4),"",I4-G4)</f>
        <v/>
      </c>
      <c r="I4" s="14" t="e">
        <f>IF(B4="","",VLOOKUP(B4,'[5]Saisie Resultat'!K:Q,7,FALSE)-CHOOSE(L4,$M$2,$M$3,$M$4))</f>
        <v>#N/A</v>
      </c>
      <c r="J4" s="13" t="str">
        <f t="shared" ref="J4:J43" si="1">IF(ISERROR(K4-I4),"",K4-I4)</f>
        <v/>
      </c>
      <c r="K4" s="13">
        <f>IF(B4="","",VLOOKUP(B4,'[5]Saisie Resultat'!T:Z,7,FALSE)-CHOOSE(L4,$M$2,$M$3,$M$4))</f>
        <v>2.0231481481481482E-2</v>
      </c>
      <c r="L4" s="11">
        <f>IF(B4="","",VLOOKUP(B4,[5]Inscriptions!A:K,11,FALSE))</f>
        <v>2</v>
      </c>
      <c r="M4" s="15">
        <v>1.0416666666666666E-2</v>
      </c>
      <c r="N4" s="16" t="s">
        <v>16</v>
      </c>
    </row>
    <row r="5" spans="1:15" ht="22.5" customHeight="1">
      <c r="A5" s="8">
        <v>2</v>
      </c>
      <c r="B5" s="9">
        <f>IF('[5]Saisie Resultat'!T4="","",'[5]Saisie Resultat'!T4)</f>
        <v>86</v>
      </c>
      <c r="C5" s="10" t="str">
        <f>IF(ISERROR(VLOOKUP(B5,[5]Inscriptions!A:J,3,FALSE)),"",VLOOKUP(B5,[5]Inscriptions!A:J,3,FALSE))&amp;" "&amp;IF(ISERROR(VLOOKUP(B5,[5]Inscriptions!A:J,4,FALSE)),"",VLOOKUP(B5,[5]Inscriptions!A:J,4,FALSE))</f>
        <v>CALVES RONAN</v>
      </c>
      <c r="D5" s="11" t="s">
        <v>15</v>
      </c>
      <c r="E5" s="11" t="str">
        <f>IF(B5="","",VLOOKUP(B5,[5]Inscriptions!A:J,7,FALSE))</f>
        <v>SENIOR</v>
      </c>
      <c r="F5" s="11" t="s">
        <v>144</v>
      </c>
      <c r="G5" s="12" t="e">
        <f>IF(B5="","",VLOOKUP(B5,'[5]Saisie Resultat'!B:H,7,FALSE)-CHOOSE(L5,$M$2,$M$3,$M$4))</f>
        <v>#N/A</v>
      </c>
      <c r="H5" s="13" t="str">
        <f t="shared" si="0"/>
        <v/>
      </c>
      <c r="I5" s="14" t="e">
        <f>IF(B5="","",VLOOKUP(B5,'[5]Saisie Resultat'!K:Q,7,FALSE)-CHOOSE(L5,$M$2,$M$3,$M$4))</f>
        <v>#N/A</v>
      </c>
      <c r="J5" s="13" t="str">
        <f t="shared" si="1"/>
        <v/>
      </c>
      <c r="K5" s="13">
        <f>IF(B5="","",VLOOKUP(B5,'[5]Saisie Resultat'!T:Z,7,FALSE)-CHOOSE(L5,$M$2,$M$3,$M$4))</f>
        <v>2.1574074074074075E-2</v>
      </c>
      <c r="L5" s="11">
        <f>IF(B5="","",VLOOKUP(B5,[5]Inscriptions!A:K,11,FALSE))</f>
        <v>2</v>
      </c>
      <c r="M5" s="48" t="s">
        <v>17</v>
      </c>
      <c r="N5" s="49"/>
      <c r="O5" s="49"/>
    </row>
    <row r="6" spans="1:15" ht="22.5" customHeight="1">
      <c r="A6" s="8">
        <v>3</v>
      </c>
      <c r="B6" s="9">
        <f>IF('[5]Saisie Resultat'!T5="","",'[5]Saisie Resultat'!T5)</f>
        <v>117</v>
      </c>
      <c r="C6" s="10" t="str">
        <f>IF(ISERROR(VLOOKUP(B6,[5]Inscriptions!A:J,3,FALSE)),"",VLOOKUP(B6,[5]Inscriptions!A:J,3,FALSE))&amp;" "&amp;IF(ISERROR(VLOOKUP(B6,[5]Inscriptions!A:J,4,FALSE)),"",VLOOKUP(B6,[5]Inscriptions!A:J,4,FALSE))</f>
        <v>LUBIN THOMAS</v>
      </c>
      <c r="D6" s="11" t="s">
        <v>15</v>
      </c>
      <c r="E6" s="11" t="str">
        <f>IF(B6="","",VLOOKUP(B6,[5]Inscriptions!A:J,7,FALSE))</f>
        <v>SENIOR</v>
      </c>
      <c r="F6" s="11" t="s">
        <v>49</v>
      </c>
      <c r="G6" s="12" t="e">
        <f>IF(B6="","",VLOOKUP(B6,'[5]Saisie Resultat'!B:H,7,FALSE)-CHOOSE(L6,$M$2,$M$3,$M$4))</f>
        <v>#N/A</v>
      </c>
      <c r="H6" s="13" t="str">
        <f t="shared" si="0"/>
        <v/>
      </c>
      <c r="I6" s="14" t="e">
        <f>IF(B6="","",VLOOKUP(B6,'[5]Saisie Resultat'!K:Q,7,FALSE)-CHOOSE(L6,$M$2,$M$3,$M$4))</f>
        <v>#N/A</v>
      </c>
      <c r="J6" s="13" t="str">
        <f t="shared" si="1"/>
        <v/>
      </c>
      <c r="K6" s="13">
        <f>IF(B6="","",VLOOKUP(B6,'[5]Saisie Resultat'!T:Z,7,FALSE)-CHOOSE(L6,$M$2,$M$3,$M$4))</f>
        <v>2.1979166666666668E-2</v>
      </c>
      <c r="L6" s="11">
        <f>IF(B6="","",VLOOKUP(B6,[5]Inscriptions!A:K,11,FALSE))</f>
        <v>2</v>
      </c>
      <c r="M6" s="48"/>
      <c r="N6" s="49"/>
      <c r="O6" s="49"/>
    </row>
    <row r="7" spans="1:15" ht="22.5" customHeight="1">
      <c r="A7" s="8">
        <v>4</v>
      </c>
      <c r="B7" s="9">
        <f>IF('[5]Saisie Resultat'!T6="","",'[5]Saisie Resultat'!T6)</f>
        <v>126</v>
      </c>
      <c r="C7" s="10" t="str">
        <f>IF(ISERROR(VLOOKUP(B7,[5]Inscriptions!A:J,3,FALSE)),"",VLOOKUP(B7,[5]Inscriptions!A:J,3,FALSE))&amp;" "&amp;IF(ISERROR(VLOOKUP(B7,[5]Inscriptions!A:J,4,FALSE)),"",VLOOKUP(B7,[5]Inscriptions!A:J,4,FALSE))</f>
        <v>BERNAGOUT SOLENE</v>
      </c>
      <c r="D7" s="11" t="s">
        <v>18</v>
      </c>
      <c r="E7" s="11" t="str">
        <f>IF(B7="","",VLOOKUP(B7,[5]Inscriptions!A:J,7,FALSE))</f>
        <v>SENIOR</v>
      </c>
      <c r="F7" s="11" t="s">
        <v>144</v>
      </c>
      <c r="G7" s="12" t="e">
        <f>IF(B7="","",VLOOKUP(B7,'[5]Saisie Resultat'!B:H,7,FALSE)-CHOOSE(L7,$M$2,$M$3,$M$4))</f>
        <v>#N/A</v>
      </c>
      <c r="H7" s="13" t="str">
        <f t="shared" si="0"/>
        <v/>
      </c>
      <c r="I7" s="14" t="e">
        <f>IF(B7="","",VLOOKUP(B7,'[5]Saisie Resultat'!K:Q,7,FALSE)-CHOOSE(L7,$M$2,$M$3,$M$4))</f>
        <v>#N/A</v>
      </c>
      <c r="J7" s="13" t="str">
        <f t="shared" si="1"/>
        <v/>
      </c>
      <c r="K7" s="13">
        <f>IF(B7="","",VLOOKUP(B7,'[5]Saisie Resultat'!T:Z,7,FALSE)-CHOOSE(L7,$M$2,$M$3,$M$4))</f>
        <v>2.5277777777777774E-2</v>
      </c>
      <c r="L7" s="11">
        <f>IF(B7="","",VLOOKUP(B7,[5]Inscriptions!A:K,11,FALSE))</f>
        <v>2</v>
      </c>
      <c r="M7" s="48"/>
      <c r="N7" s="49"/>
      <c r="O7" s="49"/>
    </row>
    <row r="8" spans="1:15" ht="22.5" customHeight="1">
      <c r="A8" s="8">
        <v>5</v>
      </c>
      <c r="B8" s="9">
        <f>IF('[5]Saisie Resultat'!T7="","",'[5]Saisie Resultat'!T7)</f>
        <v>85</v>
      </c>
      <c r="C8" s="10" t="str">
        <f>IF(ISERROR(VLOOKUP(B8,[5]Inscriptions!A:J,3,FALSE)),"",VLOOKUP(B8,[5]Inscriptions!A:J,3,FALSE))&amp;" "&amp;IF(ISERROR(VLOOKUP(B8,[5]Inscriptions!A:J,4,FALSE)),"",VLOOKUP(B8,[5]Inscriptions!A:J,4,FALSE))</f>
        <v>PITON CHRISTOPHE</v>
      </c>
      <c r="D8" s="11" t="s">
        <v>15</v>
      </c>
      <c r="E8" s="11" t="str">
        <f>IF(B8="","",VLOOKUP(B8,[5]Inscriptions!A:J,7,FALSE))</f>
        <v>VETERAN</v>
      </c>
      <c r="F8" s="11" t="str">
        <f>IF(B8="","",VLOOKUP(B8,[5]Inscriptions!A:J,8,FALSE))</f>
        <v>KONA TRI</v>
      </c>
      <c r="G8" s="12" t="e">
        <f>IF(B8="","",VLOOKUP(B8,'[5]Saisie Resultat'!B:H,7,FALSE)-CHOOSE(L8,$M$2,$M$3,$M$4))</f>
        <v>#N/A</v>
      </c>
      <c r="H8" s="13" t="str">
        <f t="shared" si="0"/>
        <v/>
      </c>
      <c r="I8" s="14" t="e">
        <f>IF(B8="","",VLOOKUP(B8,'[5]Saisie Resultat'!K:Q,7,FALSE)-CHOOSE(L8,$M$2,$M$3,$M$4))</f>
        <v>#N/A</v>
      </c>
      <c r="J8" s="13" t="str">
        <f t="shared" si="1"/>
        <v/>
      </c>
      <c r="K8" s="13">
        <f>IF(B8="","",VLOOKUP(B8,'[5]Saisie Resultat'!T:Z,7,FALSE)-CHOOSE(L8,$M$2,$M$3,$M$4))</f>
        <v>2.5347222222222222E-2</v>
      </c>
      <c r="L8" s="11">
        <f>IF(B8="","",VLOOKUP(B8,[5]Inscriptions!A:K,11,FALSE))</f>
        <v>2</v>
      </c>
      <c r="M8" s="48"/>
      <c r="N8" s="49"/>
      <c r="O8" s="49"/>
    </row>
    <row r="9" spans="1:15" ht="22.5" customHeight="1">
      <c r="A9" s="8">
        <v>6</v>
      </c>
      <c r="B9" s="9">
        <f>IF('[5]Saisie Resultat'!T8="","",'[5]Saisie Resultat'!T8)</f>
        <v>96</v>
      </c>
      <c r="C9" s="10" t="str">
        <f>IF(ISERROR(VLOOKUP(B9,[5]Inscriptions!A:J,3,FALSE)),"",VLOOKUP(B9,[5]Inscriptions!A:J,3,FALSE))&amp;" "&amp;IF(ISERROR(VLOOKUP(B9,[5]Inscriptions!A:J,4,FALSE)),"",VLOOKUP(B9,[5]Inscriptions!A:J,4,FALSE))</f>
        <v>MACHBOEUF HINATEA</v>
      </c>
      <c r="D9" s="11" t="s">
        <v>18</v>
      </c>
      <c r="E9" s="11" t="str">
        <f>IF(B9="","",VLOOKUP(B9,[5]Inscriptions!A:J,7,FALSE))</f>
        <v>CADET</v>
      </c>
      <c r="F9" s="11" t="str">
        <f>IF(B9="","",VLOOKUP(B9,[5]Inscriptions!A:J,8,FALSE))</f>
        <v>FEI PI</v>
      </c>
      <c r="G9" s="12" t="e">
        <f>IF(B9="","",VLOOKUP(B9,'[5]Saisie Resultat'!B:H,7,FALSE)-CHOOSE(L9,$M$2,$M$3,$M$4))</f>
        <v>#N/A</v>
      </c>
      <c r="H9" s="13" t="str">
        <f t="shared" si="0"/>
        <v/>
      </c>
      <c r="I9" s="14" t="e">
        <f>IF(B9="","",VLOOKUP(B9,'[5]Saisie Resultat'!K:Q,7,FALSE)-CHOOSE(L9,$M$2,$M$3,$M$4))</f>
        <v>#N/A</v>
      </c>
      <c r="J9" s="13" t="str">
        <f t="shared" si="1"/>
        <v/>
      </c>
      <c r="K9" s="13">
        <f>IF(B9="","",VLOOKUP(B9,'[5]Saisie Resultat'!T:Z,7,FALSE)-CHOOSE(L9,$M$2,$M$3,$M$4))</f>
        <v>2.6122685185185186E-2</v>
      </c>
      <c r="L9" s="11">
        <f>IF(B9="","",VLOOKUP(B9,[5]Inscriptions!A:K,11,FALSE))</f>
        <v>2</v>
      </c>
    </row>
    <row r="10" spans="1:15" ht="22.5" customHeight="1">
      <c r="A10" s="8">
        <v>7</v>
      </c>
      <c r="B10" s="9">
        <f>IF('[5]Saisie Resultat'!T9="","",'[5]Saisie Resultat'!T9)</f>
        <v>98</v>
      </c>
      <c r="C10" s="10" t="str">
        <f>IF(ISERROR(VLOOKUP(B10,[5]Inscriptions!A:J,3,FALSE)),"",VLOOKUP(B10,[5]Inscriptions!A:J,3,FALSE))&amp;" "&amp;IF(ISERROR(VLOOKUP(B10,[5]Inscriptions!A:J,4,FALSE)),"",VLOOKUP(B10,[5]Inscriptions!A:J,4,FALSE))</f>
        <v>FERRY DAVID</v>
      </c>
      <c r="D10" s="11" t="s">
        <v>15</v>
      </c>
      <c r="E10" s="11" t="str">
        <f>IF(B10="","",VLOOKUP(B10,[5]Inscriptions!A:J,7,FALSE))</f>
        <v>VETERAN</v>
      </c>
      <c r="F10" s="11" t="str">
        <f>IF(B10="","",VLOOKUP(B10,[5]Inscriptions!A:J,8,FALSE))</f>
        <v>FEI PI</v>
      </c>
      <c r="G10" s="12" t="e">
        <f>IF(B10="","",VLOOKUP(B10,'[5]Saisie Resultat'!B:H,7,FALSE)-CHOOSE(L10,$M$2,$M$3,$M$4))</f>
        <v>#N/A</v>
      </c>
      <c r="H10" s="13" t="str">
        <f t="shared" si="0"/>
        <v/>
      </c>
      <c r="I10" s="14" t="e">
        <f>IF(B10="","",VLOOKUP(B10,'[5]Saisie Resultat'!K:Q,7,FALSE)-CHOOSE(L10,$M$2,$M$3,$M$4))</f>
        <v>#N/A</v>
      </c>
      <c r="J10" s="13" t="str">
        <f t="shared" si="1"/>
        <v/>
      </c>
      <c r="K10" s="13">
        <f>IF(B10="","",VLOOKUP(B10,'[5]Saisie Resultat'!T:Z,7,FALSE)-CHOOSE(L10,$M$2,$M$3,$M$4))</f>
        <v>2.6319444444444444E-2</v>
      </c>
      <c r="L10" s="11">
        <f>IF(B10="","",VLOOKUP(B10,[5]Inscriptions!A:K,11,FALSE))</f>
        <v>2</v>
      </c>
      <c r="M10" s="50" t="s">
        <v>19</v>
      </c>
      <c r="N10" s="51"/>
      <c r="O10" s="51"/>
    </row>
    <row r="11" spans="1:15" ht="22.5" customHeight="1">
      <c r="A11" s="8">
        <v>8</v>
      </c>
      <c r="B11" s="9">
        <f>IF('[5]Saisie Resultat'!T10="","",'[5]Saisie Resultat'!T10)</f>
        <v>95</v>
      </c>
      <c r="C11" s="10" t="str">
        <f>IF(ISERROR(VLOOKUP(B11,[5]Inscriptions!A:J,3,FALSE)),"",VLOOKUP(B11,[5]Inscriptions!A:J,3,FALSE))&amp;" "&amp;IF(ISERROR(VLOOKUP(B11,[5]Inscriptions!A:J,4,FALSE)),"",VLOOKUP(B11,[5]Inscriptions!A:J,4,FALSE))</f>
        <v>MOURIER THOMAS</v>
      </c>
      <c r="D11" s="11" t="s">
        <v>15</v>
      </c>
      <c r="E11" s="11" t="str">
        <f>IF(B11="","",VLOOKUP(B11,[5]Inscriptions!A:J,7,FALSE))</f>
        <v>SENIOR</v>
      </c>
      <c r="F11" s="11" t="s">
        <v>144</v>
      </c>
      <c r="G11" s="12" t="e">
        <f>IF(B11="","",VLOOKUP(B11,'[5]Saisie Resultat'!B:H,7,FALSE)-CHOOSE(L11,$M$2,$M$3,$M$4))</f>
        <v>#N/A</v>
      </c>
      <c r="H11" s="13" t="str">
        <f t="shared" si="0"/>
        <v/>
      </c>
      <c r="I11" s="14" t="e">
        <f>IF(B11="","",VLOOKUP(B11,'[5]Saisie Resultat'!K:Q,7,FALSE)-CHOOSE(L11,$M$2,$M$3,$M$4))</f>
        <v>#N/A</v>
      </c>
      <c r="J11" s="13" t="str">
        <f t="shared" si="1"/>
        <v/>
      </c>
      <c r="K11" s="13">
        <f>IF(B11="","",VLOOKUP(B11,'[5]Saisie Resultat'!T:Z,7,FALSE)-CHOOSE(L11,$M$2,$M$3,$M$4))</f>
        <v>2.6400462962962962E-2</v>
      </c>
      <c r="L11" s="11">
        <f>IF(B11="","",VLOOKUP(B11,[5]Inscriptions!A:K,11,FALSE))</f>
        <v>2</v>
      </c>
      <c r="M11" s="50"/>
      <c r="N11" s="51"/>
      <c r="O11" s="51"/>
    </row>
    <row r="12" spans="1:15" ht="22.5" customHeight="1">
      <c r="A12" s="8">
        <v>9</v>
      </c>
      <c r="B12" s="9">
        <f>IF('[5]Saisie Resultat'!T11="","",'[5]Saisie Resultat'!T11)</f>
        <v>114</v>
      </c>
      <c r="C12" s="10" t="str">
        <f>IF(ISERROR(VLOOKUP(B12,[5]Inscriptions!A:J,3,FALSE)),"",VLOOKUP(B12,[5]Inscriptions!A:J,3,FALSE))&amp;" "&amp;IF(ISERROR(VLOOKUP(B12,[5]Inscriptions!A:J,4,FALSE)),"",VLOOKUP(B12,[5]Inscriptions!A:J,4,FALSE))</f>
        <v>BOUCHONNET SOPHIE</v>
      </c>
      <c r="D12" s="11" t="s">
        <v>18</v>
      </c>
      <c r="E12" s="11" t="str">
        <f>IF(B12="","",VLOOKUP(B12,[5]Inscriptions!A:J,7,FALSE))</f>
        <v>SENIOR</v>
      </c>
      <c r="F12" s="11" t="str">
        <f>IF(B12="","",VLOOKUP(B12,[5]Inscriptions!A:J,8,FALSE))</f>
        <v>MARARA TRI</v>
      </c>
      <c r="G12" s="12" t="e">
        <f>IF(B12="","",VLOOKUP(B12,'[5]Saisie Resultat'!B:H,7,FALSE)-CHOOSE(L12,$M$2,$M$3,$M$4))</f>
        <v>#N/A</v>
      </c>
      <c r="H12" s="13" t="str">
        <f t="shared" si="0"/>
        <v/>
      </c>
      <c r="I12" s="14" t="e">
        <f>IF(B12="","",VLOOKUP(B12,'[5]Saisie Resultat'!K:Q,7,FALSE)-CHOOSE(L12,$M$2,$M$3,$M$4))</f>
        <v>#N/A</v>
      </c>
      <c r="J12" s="13" t="str">
        <f t="shared" si="1"/>
        <v/>
      </c>
      <c r="K12" s="13">
        <f>IF(B12="","",VLOOKUP(B12,'[5]Saisie Resultat'!T:Z,7,FALSE)-CHOOSE(L12,$M$2,$M$3,$M$4))</f>
        <v>2.6493055555555551E-2</v>
      </c>
      <c r="L12" s="11">
        <f>IF(B12="","",VLOOKUP(B12,[5]Inscriptions!A:K,11,FALSE))</f>
        <v>2</v>
      </c>
      <c r="M12" s="50"/>
      <c r="N12" s="51"/>
      <c r="O12" s="51"/>
    </row>
    <row r="13" spans="1:15" ht="22.5" customHeight="1">
      <c r="A13" s="8">
        <v>10</v>
      </c>
      <c r="B13" s="9">
        <f>IF('[5]Saisie Resultat'!T12="","",'[5]Saisie Resultat'!T12)</f>
        <v>81</v>
      </c>
      <c r="C13" s="10" t="str">
        <f>IF(ISERROR(VLOOKUP(B13,[5]Inscriptions!A:J,3,FALSE)),"",VLOOKUP(B13,[5]Inscriptions!A:J,3,FALSE))&amp;" "&amp;IF(ISERROR(VLOOKUP(B13,[5]Inscriptions!A:J,4,FALSE)),"",VLOOKUP(B13,[5]Inscriptions!A:J,4,FALSE))</f>
        <v>HOUETTE FABIEN</v>
      </c>
      <c r="D13" s="11" t="s">
        <v>15</v>
      </c>
      <c r="E13" s="11" t="str">
        <f>IF(B13="","",VLOOKUP(B13,[5]Inscriptions!A:J,7,FALSE))</f>
        <v>SENIOR</v>
      </c>
      <c r="F13" s="11" t="str">
        <f>IF(B13="","",VLOOKUP(B13,[5]Inscriptions!A:J,8,FALSE))</f>
        <v>MOOREA NATATION</v>
      </c>
      <c r="G13" s="12" t="e">
        <f>IF(B13="","",VLOOKUP(B13,'[5]Saisie Resultat'!B:H,7,FALSE)-CHOOSE(L13,$M$2,$M$3,$M$4))</f>
        <v>#N/A</v>
      </c>
      <c r="H13" s="13" t="str">
        <f t="shared" si="0"/>
        <v/>
      </c>
      <c r="I13" s="14" t="e">
        <f>IF(B13="","",VLOOKUP(B13,'[5]Saisie Resultat'!K:Q,7,FALSE)-CHOOSE(L13,$M$2,$M$3,$M$4))</f>
        <v>#N/A</v>
      </c>
      <c r="J13" s="13" t="str">
        <f t="shared" si="1"/>
        <v/>
      </c>
      <c r="K13" s="13">
        <f>IF(B13="","",VLOOKUP(B13,'[5]Saisie Resultat'!T:Z,7,FALSE)-CHOOSE(L13,$M$2,$M$3,$M$4))</f>
        <v>2.673611111111111E-2</v>
      </c>
      <c r="L13" s="11">
        <f>IF(B13="","",VLOOKUP(B13,[5]Inscriptions!A:K,11,FALSE))</f>
        <v>2</v>
      </c>
      <c r="M13" s="50"/>
      <c r="N13" s="51"/>
      <c r="O13" s="51"/>
    </row>
    <row r="14" spans="1:15" ht="22.5" customHeight="1">
      <c r="A14" s="8">
        <v>11</v>
      </c>
      <c r="B14" s="9">
        <f>IF('[5]Saisie Resultat'!T13="","",'[5]Saisie Resultat'!T13)</f>
        <v>97</v>
      </c>
      <c r="C14" s="10" t="str">
        <f>IF(ISERROR(VLOOKUP(B14,[5]Inscriptions!A:J,3,FALSE)),"",VLOOKUP(B14,[5]Inscriptions!A:J,3,FALSE))&amp;" "&amp;IF(ISERROR(VLOOKUP(B14,[5]Inscriptions!A:J,4,FALSE)),"",VLOOKUP(B14,[5]Inscriptions!A:J,4,FALSE))</f>
        <v>MACHBOEUF LAURENT</v>
      </c>
      <c r="D14" s="11" t="s">
        <v>15</v>
      </c>
      <c r="E14" s="11" t="str">
        <f>IF(B14="","",VLOOKUP(B14,[5]Inscriptions!A:J,7,FALSE))</f>
        <v>VETERAN</v>
      </c>
      <c r="F14" s="11" t="str">
        <f>IF(B14="","",VLOOKUP(B14,[5]Inscriptions!A:J,8,FALSE))</f>
        <v>FEI PI</v>
      </c>
      <c r="G14" s="12" t="e">
        <f>IF(B14="","",VLOOKUP(B14,'[5]Saisie Resultat'!B:H,7,FALSE)-CHOOSE(L14,$M$2,$M$3,$M$4))</f>
        <v>#N/A</v>
      </c>
      <c r="H14" s="13" t="str">
        <f t="shared" si="0"/>
        <v/>
      </c>
      <c r="I14" s="14" t="e">
        <f>IF(B14="","",VLOOKUP(B14,'[5]Saisie Resultat'!K:Q,7,FALSE)-CHOOSE(L14,$M$2,$M$3,$M$4))</f>
        <v>#N/A</v>
      </c>
      <c r="J14" s="13" t="str">
        <f t="shared" si="1"/>
        <v/>
      </c>
      <c r="K14" s="13">
        <f>IF(B14="","",VLOOKUP(B14,'[5]Saisie Resultat'!T:Z,7,FALSE)-CHOOSE(L14,$M$2,$M$3,$M$4))</f>
        <v>2.673611111111111E-2</v>
      </c>
      <c r="L14" s="11">
        <f>IF(B14="","",VLOOKUP(B14,[5]Inscriptions!A:K,11,FALSE))</f>
        <v>2</v>
      </c>
      <c r="M14" s="50" t="s">
        <v>20</v>
      </c>
      <c r="N14" s="51"/>
      <c r="O14" s="51"/>
    </row>
    <row r="15" spans="1:15" ht="22.5" customHeight="1">
      <c r="A15" s="8">
        <v>12</v>
      </c>
      <c r="B15" s="9">
        <f>IF('[5]Saisie Resultat'!T14="","",'[5]Saisie Resultat'!T14)</f>
        <v>89</v>
      </c>
      <c r="C15" s="10" t="str">
        <f>IF(ISERROR(VLOOKUP(B15,[5]Inscriptions!A:J,3,FALSE)),"",VLOOKUP(B15,[5]Inscriptions!A:J,3,FALSE))&amp;" "&amp;IF(ISERROR(VLOOKUP(B15,[5]Inscriptions!A:J,4,FALSE)),"",VLOOKUP(B15,[5]Inscriptions!A:J,4,FALSE))</f>
        <v>DESSE AURORE</v>
      </c>
      <c r="D15" s="11" t="s">
        <v>18</v>
      </c>
      <c r="E15" s="11" t="str">
        <f>IF(B15="","",VLOOKUP(B15,[5]Inscriptions!A:J,7,FALSE))</f>
        <v>SENIOR</v>
      </c>
      <c r="F15" s="11" t="str">
        <f>IF(B15="","",VLOOKUP(B15,[5]Inscriptions!A:J,8,FALSE))</f>
        <v>FTTRI</v>
      </c>
      <c r="G15" s="12" t="e">
        <f>IF(B15="","",VLOOKUP(B15,'[5]Saisie Resultat'!B:H,7,FALSE)-CHOOSE(L15,$M$2,$M$3,$M$4))</f>
        <v>#N/A</v>
      </c>
      <c r="H15" s="13" t="str">
        <f t="shared" si="0"/>
        <v/>
      </c>
      <c r="I15" s="14" t="e">
        <f>IF(B15="","",VLOOKUP(B15,'[5]Saisie Resultat'!K:Q,7,FALSE)-CHOOSE(L15,$M$2,$M$3,$M$4))</f>
        <v>#N/A</v>
      </c>
      <c r="J15" s="13" t="str">
        <f t="shared" si="1"/>
        <v/>
      </c>
      <c r="K15" s="13">
        <f>IF(B15="","",VLOOKUP(B15,'[5]Saisie Resultat'!T:Z,7,FALSE)-CHOOSE(L15,$M$2,$M$3,$M$4))</f>
        <v>2.7129629629629632E-2</v>
      </c>
      <c r="L15" s="11">
        <f>IF(B15="","",VLOOKUP(B15,[5]Inscriptions!A:K,11,FALSE))</f>
        <v>2</v>
      </c>
      <c r="M15" s="50"/>
      <c r="N15" s="51"/>
      <c r="O15" s="51"/>
    </row>
    <row r="16" spans="1:15" ht="22.5" customHeight="1">
      <c r="A16" s="8">
        <v>13</v>
      </c>
      <c r="B16" s="9">
        <f>IF('[5]Saisie Resultat'!T15="","",'[5]Saisie Resultat'!T15)</f>
        <v>125</v>
      </c>
      <c r="C16" s="10" t="str">
        <f>IF(ISERROR(VLOOKUP(B16,[5]Inscriptions!A:J,3,FALSE)),"",VLOOKUP(B16,[5]Inscriptions!A:J,3,FALSE))&amp;" "&amp;IF(ISERROR(VLOOKUP(B16,[5]Inscriptions!A:J,4,FALSE)),"",VLOOKUP(B16,[5]Inscriptions!A:J,4,FALSE))</f>
        <v>PEREZ RUBIO</v>
      </c>
      <c r="D16" s="11" t="s">
        <v>15</v>
      </c>
      <c r="E16" s="11" t="str">
        <f>IF(B16="","",VLOOKUP(B16,[5]Inscriptions!A:J,7,FALSE))</f>
        <v>SENIOR</v>
      </c>
      <c r="F16" s="11" t="s">
        <v>144</v>
      </c>
      <c r="G16" s="12" t="e">
        <f>IF(B16="","",VLOOKUP(B16,'[5]Saisie Resultat'!B:H,7,FALSE)-CHOOSE(L16,$M$2,$M$3,$M$4))</f>
        <v>#N/A</v>
      </c>
      <c r="H16" s="13" t="str">
        <f t="shared" si="0"/>
        <v/>
      </c>
      <c r="I16" s="14" t="e">
        <f>IF(B16="","",VLOOKUP(B16,'[5]Saisie Resultat'!K:Q,7,FALSE)-CHOOSE(L16,$M$2,$M$3,$M$4))</f>
        <v>#N/A</v>
      </c>
      <c r="J16" s="13" t="str">
        <f t="shared" si="1"/>
        <v/>
      </c>
      <c r="K16" s="13">
        <f>IF(B16="","",VLOOKUP(B16,'[5]Saisie Resultat'!T:Z,7,FALSE)-CHOOSE(L16,$M$2,$M$3,$M$4))</f>
        <v>2.7222222222222221E-2</v>
      </c>
      <c r="L16" s="11">
        <f>IF(B16="","",VLOOKUP(B16,[5]Inscriptions!A:K,11,FALSE))</f>
        <v>2</v>
      </c>
      <c r="M16" s="50"/>
      <c r="N16" s="51"/>
      <c r="O16" s="51"/>
    </row>
    <row r="17" spans="1:16" ht="22.5" customHeight="1">
      <c r="A17" s="8">
        <v>14</v>
      </c>
      <c r="B17" s="9">
        <f>IF('[5]Saisie Resultat'!T16="","",'[5]Saisie Resultat'!T16)</f>
        <v>103</v>
      </c>
      <c r="C17" s="10" t="str">
        <f>IF(ISERROR(VLOOKUP(B17,[5]Inscriptions!A:J,3,FALSE)),"",VLOOKUP(B17,[5]Inscriptions!A:J,3,FALSE))&amp;" "&amp;IF(ISERROR(VLOOKUP(B17,[5]Inscriptions!A:J,4,FALSE)),"",VLOOKUP(B17,[5]Inscriptions!A:J,4,FALSE))</f>
        <v>MARESCOT HOANI</v>
      </c>
      <c r="D17" s="11" t="s">
        <v>15</v>
      </c>
      <c r="E17" s="11" t="str">
        <f>IF(B17="","",VLOOKUP(B17,[5]Inscriptions!A:J,7,FALSE))</f>
        <v>SENIOR</v>
      </c>
      <c r="F17" s="11" t="s">
        <v>131</v>
      </c>
      <c r="G17" s="12" t="e">
        <f>IF(B17="","",VLOOKUP(B17,'[5]Saisie Resultat'!B:H,7,FALSE)-CHOOSE(L17,$M$2,$M$3,$M$4))</f>
        <v>#N/A</v>
      </c>
      <c r="H17" s="13" t="str">
        <f t="shared" si="0"/>
        <v/>
      </c>
      <c r="I17" s="14" t="e">
        <f>IF(B17="","",VLOOKUP(B17,'[5]Saisie Resultat'!K:Q,7,FALSE)-CHOOSE(L17,$M$2,$M$3,$M$4))</f>
        <v>#N/A</v>
      </c>
      <c r="J17" s="13" t="str">
        <f t="shared" si="1"/>
        <v/>
      </c>
      <c r="K17" s="13">
        <f>IF(B17="","",VLOOKUP(B17,'[5]Saisie Resultat'!T:Z,7,FALSE)-CHOOSE(L17,$M$2,$M$3,$M$4))</f>
        <v>2.7384259259259257E-2</v>
      </c>
      <c r="L17" s="11">
        <f>IF(B17="","",VLOOKUP(B17,[5]Inscriptions!A:K,11,FALSE))</f>
        <v>2</v>
      </c>
      <c r="M17" s="50"/>
      <c r="N17" s="51"/>
      <c r="O17" s="51"/>
      <c r="P17" s="37"/>
    </row>
    <row r="18" spans="1:16" ht="22.5" customHeight="1">
      <c r="A18" s="8">
        <v>15</v>
      </c>
      <c r="B18" s="9">
        <f>IF('[5]Saisie Resultat'!T17="","",'[5]Saisie Resultat'!T17)</f>
        <v>99</v>
      </c>
      <c r="C18" s="10" t="str">
        <f>IF(ISERROR(VLOOKUP(B18,[5]Inscriptions!A:J,3,FALSE)),"",VLOOKUP(B18,[5]Inscriptions!A:J,3,FALSE))&amp;" "&amp;IF(ISERROR(VLOOKUP(B18,[5]Inscriptions!A:J,4,FALSE)),"",VLOOKUP(B18,[5]Inscriptions!A:J,4,FALSE))</f>
        <v>ZIJP SAMUEL</v>
      </c>
      <c r="D18" s="11" t="s">
        <v>15</v>
      </c>
      <c r="E18" s="11" t="str">
        <f>IF(B18="","",VLOOKUP(B18,[5]Inscriptions!A:J,7,FALSE))</f>
        <v>SENIOR</v>
      </c>
      <c r="F18" s="11" t="str">
        <f>IF(B18="","",VLOOKUP(B18,[5]Inscriptions!A:J,8,FALSE))</f>
        <v>PUNARUU TRI</v>
      </c>
      <c r="G18" s="12" t="e">
        <f>IF(B18="","",VLOOKUP(B18,'[5]Saisie Resultat'!B:H,7,FALSE)-CHOOSE(L18,$M$2,$M$3,$M$4))</f>
        <v>#N/A</v>
      </c>
      <c r="H18" s="13" t="str">
        <f t="shared" si="0"/>
        <v/>
      </c>
      <c r="I18" s="14" t="e">
        <f>IF(B18="","",VLOOKUP(B18,'[5]Saisie Resultat'!K:Q,7,FALSE)-CHOOSE(L18,$M$2,$M$3,$M$4))</f>
        <v>#N/A</v>
      </c>
      <c r="J18" s="13" t="str">
        <f t="shared" si="1"/>
        <v/>
      </c>
      <c r="K18" s="13">
        <f>IF(B18="","",VLOOKUP(B18,'[5]Saisie Resultat'!T:Z,7,FALSE)-CHOOSE(L18,$M$2,$M$3,$M$4))</f>
        <v>2.7488425925925927E-2</v>
      </c>
      <c r="L18" s="11">
        <f>IF(B18="","",VLOOKUP(B18,[5]Inscriptions!A:K,11,FALSE))</f>
        <v>2</v>
      </c>
    </row>
    <row r="19" spans="1:16" ht="22.5" customHeight="1">
      <c r="A19" s="8">
        <v>16</v>
      </c>
      <c r="B19" s="9">
        <f>IF('[5]Saisie Resultat'!T18="","",'[5]Saisie Resultat'!T18)</f>
        <v>87</v>
      </c>
      <c r="C19" s="10" t="str">
        <f>IF(ISERROR(VLOOKUP(B19,[5]Inscriptions!A:J,3,FALSE)),"",VLOOKUP(B19,[5]Inscriptions!A:J,3,FALSE))&amp;" "&amp;IF(ISERROR(VLOOKUP(B19,[5]Inscriptions!A:J,4,FALSE)),"",VLOOKUP(B19,[5]Inscriptions!A:J,4,FALSE))</f>
        <v>RAUBY GUENAELLE</v>
      </c>
      <c r="D19" s="11" t="s">
        <v>18</v>
      </c>
      <c r="E19" s="11" t="str">
        <f>IF(B19="","",VLOOKUP(B19,[5]Inscriptions!A:J,7,FALSE))</f>
        <v>SENIOR</v>
      </c>
      <c r="F19" s="11" t="str">
        <f>IF(B19="","",VLOOKUP(B19,[5]Inscriptions!A:J,8,FALSE))</f>
        <v>FTTRI</v>
      </c>
      <c r="G19" s="12" t="e">
        <f>IF(B19="","",VLOOKUP(B19,'[5]Saisie Resultat'!B:H,7,FALSE)-CHOOSE(L19,$M$2,$M$3,$M$4))</f>
        <v>#N/A</v>
      </c>
      <c r="H19" s="13" t="str">
        <f t="shared" si="0"/>
        <v/>
      </c>
      <c r="I19" s="14" t="e">
        <f>IF(B19="","",VLOOKUP(B19,'[5]Saisie Resultat'!K:Q,7,FALSE)-CHOOSE(L19,$M$2,$M$3,$M$4))</f>
        <v>#N/A</v>
      </c>
      <c r="J19" s="13" t="str">
        <f t="shared" si="1"/>
        <v/>
      </c>
      <c r="K19" s="13">
        <f>IF(B19="","",VLOOKUP(B19,'[5]Saisie Resultat'!T:Z,7,FALSE)-CHOOSE(L19,$M$2,$M$3,$M$4))</f>
        <v>2.7754629629629633E-2</v>
      </c>
      <c r="L19" s="11">
        <f>IF(B19="","",VLOOKUP(B19,[5]Inscriptions!A:K,11,FALSE))</f>
        <v>2</v>
      </c>
    </row>
    <row r="20" spans="1:16" ht="22.5" customHeight="1">
      <c r="A20" s="8">
        <v>17</v>
      </c>
      <c r="B20" s="9">
        <f>IF('[5]Saisie Resultat'!T19="","",'[5]Saisie Resultat'!T19)</f>
        <v>101</v>
      </c>
      <c r="C20" s="10" t="str">
        <f>IF(ISERROR(VLOOKUP(B20,[5]Inscriptions!A:J,3,FALSE)),"",VLOOKUP(B20,[5]Inscriptions!A:J,3,FALSE))&amp;" "&amp;IF(ISERROR(VLOOKUP(B20,[5]Inscriptions!A:J,4,FALSE)),"",VLOOKUP(B20,[5]Inscriptions!A:J,4,FALSE))</f>
        <v>FLAMAND BENOIT</v>
      </c>
      <c r="D20" s="11" t="s">
        <v>15</v>
      </c>
      <c r="E20" s="11">
        <f>IF(B20="","",VLOOKUP(B20,[5]Inscriptions!A:J,7,FALSE))</f>
        <v>0</v>
      </c>
      <c r="F20" s="11" t="s">
        <v>144</v>
      </c>
      <c r="G20" s="12" t="e">
        <f>IF(B20="","",VLOOKUP(B20,'[5]Saisie Resultat'!B:H,7,FALSE)-CHOOSE(L20,$M$2,$M$3,$M$4))</f>
        <v>#N/A</v>
      </c>
      <c r="H20" s="13" t="str">
        <f t="shared" si="0"/>
        <v/>
      </c>
      <c r="I20" s="14" t="e">
        <f>IF(B20="","",VLOOKUP(B20,'[5]Saisie Resultat'!K:Q,7,FALSE)-CHOOSE(L20,$M$2,$M$3,$M$4))</f>
        <v>#N/A</v>
      </c>
      <c r="J20" s="13" t="str">
        <f t="shared" si="1"/>
        <v/>
      </c>
      <c r="K20" s="13">
        <f>IF(B20="","",VLOOKUP(B20,'[5]Saisie Resultat'!T:Z,7,FALSE)-CHOOSE(L20,$M$2,$M$3,$M$4))</f>
        <v>2.826388888888889E-2</v>
      </c>
      <c r="L20" s="11">
        <f>IF(B20="","",VLOOKUP(B20,[5]Inscriptions!A:K,11,FALSE))</f>
        <v>2</v>
      </c>
    </row>
    <row r="21" spans="1:16" ht="22.5" customHeight="1">
      <c r="A21" s="8">
        <v>18</v>
      </c>
      <c r="B21" s="9">
        <f>IF('[5]Saisie Resultat'!T20="","",'[5]Saisie Resultat'!T20)</f>
        <v>124</v>
      </c>
      <c r="C21" s="10" t="str">
        <f>IF(ISERROR(VLOOKUP(B21,[5]Inscriptions!A:J,3,FALSE)),"",VLOOKUP(B21,[5]Inscriptions!A:J,3,FALSE))&amp;" "&amp;IF(ISERROR(VLOOKUP(B21,[5]Inscriptions!A:J,4,FALSE)),"",VLOOKUP(B21,[5]Inscriptions!A:J,4,FALSE))</f>
        <v>LANOE BRICE</v>
      </c>
      <c r="D21" s="11" t="s">
        <v>15</v>
      </c>
      <c r="E21" s="11" t="str">
        <f>IF(B21="","",VLOOKUP(B21,[5]Inscriptions!A:J,7,FALSE))</f>
        <v>SENIOR</v>
      </c>
      <c r="F21" s="11" t="s">
        <v>131</v>
      </c>
      <c r="G21" s="12" t="e">
        <f>IF(B21="","",VLOOKUP(B21,'[5]Saisie Resultat'!B:H,7,FALSE)-CHOOSE(L21,$M$2,$M$3,$M$4))</f>
        <v>#N/A</v>
      </c>
      <c r="H21" s="13" t="str">
        <f t="shared" si="0"/>
        <v/>
      </c>
      <c r="I21" s="14" t="e">
        <f>IF(B21="","",VLOOKUP(B21,'[5]Saisie Resultat'!K:Q,7,FALSE)-CHOOSE(L21,$M$2,$M$3,$M$4))</f>
        <v>#N/A</v>
      </c>
      <c r="J21" s="13" t="str">
        <f t="shared" si="1"/>
        <v/>
      </c>
      <c r="K21" s="13">
        <f>IF(B21="","",VLOOKUP(B21,'[5]Saisie Resultat'!T:Z,7,FALSE)-CHOOSE(L21,$M$2,$M$3,$M$4))</f>
        <v>2.9039351851851854E-2</v>
      </c>
      <c r="L21" s="11">
        <f>IF(B21="","",VLOOKUP(B21,[5]Inscriptions!A:K,11,FALSE))</f>
        <v>2</v>
      </c>
      <c r="P21" s="37"/>
    </row>
    <row r="22" spans="1:16" ht="22.5" customHeight="1">
      <c r="A22" s="8">
        <v>19</v>
      </c>
      <c r="B22" s="9">
        <f>IF('[5]Saisie Resultat'!T21="","",'[5]Saisie Resultat'!T21)</f>
        <v>91</v>
      </c>
      <c r="C22" s="10" t="str">
        <f>IF(ISERROR(VLOOKUP(B22,[5]Inscriptions!A:J,3,FALSE)),"",VLOOKUP(B22,[5]Inscriptions!A:J,3,FALSE))&amp;" "&amp;IF(ISERROR(VLOOKUP(B22,[5]Inscriptions!A:J,4,FALSE)),"",VLOOKUP(B22,[5]Inscriptions!A:J,4,FALSE))</f>
        <v>LOUZE OLIVIER</v>
      </c>
      <c r="D22" s="11" t="s">
        <v>15</v>
      </c>
      <c r="E22" s="11" t="str">
        <f>IF(B22="","",VLOOKUP(B22,[5]Inscriptions!A:J,7,FALSE))</f>
        <v>SENIOR</v>
      </c>
      <c r="F22" s="11" t="s">
        <v>131</v>
      </c>
      <c r="G22" s="12" t="e">
        <f>IF(B22="","",VLOOKUP(B22,'[5]Saisie Resultat'!B:H,7,FALSE)-CHOOSE(L22,$M$2,$M$3,$M$4))</f>
        <v>#N/A</v>
      </c>
      <c r="H22" s="13" t="str">
        <f t="shared" si="0"/>
        <v/>
      </c>
      <c r="I22" s="14" t="e">
        <f>IF(B22="","",VLOOKUP(B22,'[5]Saisie Resultat'!K:Q,7,FALSE)-CHOOSE(L22,$M$2,$M$3,$M$4))</f>
        <v>#N/A</v>
      </c>
      <c r="J22" s="13" t="str">
        <f t="shared" si="1"/>
        <v/>
      </c>
      <c r="K22" s="13">
        <f>IF(B22="","",VLOOKUP(B22,'[5]Saisie Resultat'!T:Z,7,FALSE)-CHOOSE(L22,$M$2,$M$3,$M$4))</f>
        <v>2.9444444444444443E-2</v>
      </c>
      <c r="L22" s="11">
        <f>IF(B22="","",VLOOKUP(B22,[5]Inscriptions!A:K,11,FALSE))</f>
        <v>2</v>
      </c>
      <c r="P22" s="37"/>
    </row>
    <row r="23" spans="1:16" ht="22.5" customHeight="1">
      <c r="A23" s="8">
        <v>20</v>
      </c>
      <c r="B23" s="9">
        <f>IF('[5]Saisie Resultat'!T22="","",'[5]Saisie Resultat'!T22)</f>
        <v>83</v>
      </c>
      <c r="C23" s="10" t="str">
        <f>IF(ISERROR(VLOOKUP(B23,[5]Inscriptions!A:J,3,FALSE)),"",VLOOKUP(B23,[5]Inscriptions!A:J,3,FALSE))&amp;" "&amp;IF(ISERROR(VLOOKUP(B23,[5]Inscriptions!A:J,4,FALSE)),"",VLOOKUP(B23,[5]Inscriptions!A:J,4,FALSE))</f>
        <v>CHAPELIER JEROME</v>
      </c>
      <c r="D23" s="11" t="s">
        <v>15</v>
      </c>
      <c r="E23" s="11" t="str">
        <f>IF(B23="","",VLOOKUP(B23,[5]Inscriptions!A:J,7,FALSE))</f>
        <v>VETERAN</v>
      </c>
      <c r="F23" s="11" t="str">
        <f>IF(B23="","",VLOOKUP(B23,[5]Inscriptions!A:J,8,FALSE))</f>
        <v>PUNARUU TRI</v>
      </c>
      <c r="G23" s="12" t="e">
        <f>IF(B23="","",VLOOKUP(B23,'[5]Saisie Resultat'!B:H,7,FALSE)-CHOOSE(L23,$M$2,$M$3,$M$4))</f>
        <v>#N/A</v>
      </c>
      <c r="H23" s="13" t="str">
        <f t="shared" si="0"/>
        <v/>
      </c>
      <c r="I23" s="14" t="e">
        <f>IF(B23="","",VLOOKUP(B23,'[5]Saisie Resultat'!K:Q,7,FALSE)-CHOOSE(L23,$M$2,$M$3,$M$4))</f>
        <v>#N/A</v>
      </c>
      <c r="J23" s="13" t="str">
        <f t="shared" si="1"/>
        <v/>
      </c>
      <c r="K23" s="13">
        <f>IF(B23="","",VLOOKUP(B23,'[5]Saisie Resultat'!T:Z,7,FALSE)-CHOOSE(L23,$M$2,$M$3,$M$4))</f>
        <v>2.9548611111111112E-2</v>
      </c>
      <c r="L23" s="11">
        <f>IF(B23="","",VLOOKUP(B23,[5]Inscriptions!A:K,11,FALSE))</f>
        <v>2</v>
      </c>
    </row>
    <row r="24" spans="1:16" ht="22.5" customHeight="1">
      <c r="A24" s="8">
        <v>21</v>
      </c>
      <c r="B24" s="9">
        <f>IF('[5]Saisie Resultat'!T23="","",'[5]Saisie Resultat'!T23)</f>
        <v>121</v>
      </c>
      <c r="C24" s="10" t="str">
        <f>IF(ISERROR(VLOOKUP(B24,[5]Inscriptions!A:J,3,FALSE)),"",VLOOKUP(B24,[5]Inscriptions!A:J,3,FALSE))&amp;" "&amp;IF(ISERROR(VLOOKUP(B24,[5]Inscriptions!A:J,4,FALSE)),"",VLOOKUP(B24,[5]Inscriptions!A:J,4,FALSE))</f>
        <v>ARMOUR LAZZARI KARILLY</v>
      </c>
      <c r="D24" s="11" t="s">
        <v>18</v>
      </c>
      <c r="E24" s="11" t="str">
        <f>IF(B24="","",VLOOKUP(B24,[5]Inscriptions!A:J,7,FALSE))</f>
        <v>VETERAN</v>
      </c>
      <c r="F24" s="11" t="s">
        <v>145</v>
      </c>
      <c r="G24" s="12" t="e">
        <f>IF(B24="","",VLOOKUP(B24,'[5]Saisie Resultat'!B:H,7,FALSE)-CHOOSE(L24,$M$2,$M$3,$M$4))</f>
        <v>#N/A</v>
      </c>
      <c r="H24" s="13" t="str">
        <f t="shared" si="0"/>
        <v/>
      </c>
      <c r="I24" s="14" t="e">
        <f>IF(B24="","",VLOOKUP(B24,'[5]Saisie Resultat'!K:Q,7,FALSE)-CHOOSE(L24,$M$2,$M$3,$M$4))</f>
        <v>#N/A</v>
      </c>
      <c r="J24" s="13" t="str">
        <f t="shared" si="1"/>
        <v/>
      </c>
      <c r="K24" s="13">
        <f>IF(B24="","",VLOOKUP(B24,'[5]Saisie Resultat'!T:Z,7,FALSE)-CHOOSE(L24,$M$2,$M$3,$M$4))</f>
        <v>2.9942129629629628E-2</v>
      </c>
      <c r="L24" s="11">
        <f>IF(B24="","",VLOOKUP(B24,[5]Inscriptions!A:K,11,FALSE))</f>
        <v>2</v>
      </c>
    </row>
    <row r="25" spans="1:16" ht="22.5" customHeight="1">
      <c r="A25" s="8">
        <v>22</v>
      </c>
      <c r="B25" s="9">
        <f>IF('[5]Saisie Resultat'!T24="","",'[5]Saisie Resultat'!T24)</f>
        <v>105</v>
      </c>
      <c r="C25" s="10" t="str">
        <f>IF(ISERROR(VLOOKUP(B25,[5]Inscriptions!A:J,3,FALSE)),"",VLOOKUP(B25,[5]Inscriptions!A:J,3,FALSE))&amp;" "&amp;IF(ISERROR(VLOOKUP(B25,[5]Inscriptions!A:J,4,FALSE)),"",VLOOKUP(B25,[5]Inscriptions!A:J,4,FALSE))</f>
        <v>MONIER CHRISTIAN</v>
      </c>
      <c r="D25" s="11" t="s">
        <v>15</v>
      </c>
      <c r="E25" s="11" t="str">
        <f>IF(B25="","",VLOOKUP(B25,[5]Inscriptions!A:J,7,FALSE))</f>
        <v>VETERAN</v>
      </c>
      <c r="F25" s="11" t="s">
        <v>144</v>
      </c>
      <c r="G25" s="12" t="e">
        <f>IF(B25="","",VLOOKUP(B25,'[5]Saisie Resultat'!B:H,7,FALSE)-CHOOSE(L25,$M$2,$M$3,$M$4))</f>
        <v>#N/A</v>
      </c>
      <c r="H25" s="13" t="str">
        <f t="shared" si="0"/>
        <v/>
      </c>
      <c r="I25" s="14" t="e">
        <f>IF(B25="","",VLOOKUP(B25,'[5]Saisie Resultat'!K:Q,7,FALSE)-CHOOSE(L25,$M$2,$M$3,$M$4))</f>
        <v>#N/A</v>
      </c>
      <c r="J25" s="13" t="str">
        <f t="shared" si="1"/>
        <v/>
      </c>
      <c r="K25" s="13">
        <f>IF(B25="","",VLOOKUP(B25,'[5]Saisie Resultat'!T:Z,7,FALSE)-CHOOSE(L25,$M$2,$M$3,$M$4))</f>
        <v>2.9965277777777775E-2</v>
      </c>
      <c r="L25" s="11">
        <f>IF(B25="","",VLOOKUP(B25,[5]Inscriptions!A:K,11,FALSE))</f>
        <v>2</v>
      </c>
    </row>
    <row r="26" spans="1:16" ht="22.5" customHeight="1">
      <c r="A26" s="8">
        <v>23</v>
      </c>
      <c r="B26" s="9">
        <f>IF('[5]Saisie Resultat'!T25="","",'[5]Saisie Resultat'!T25)</f>
        <v>106</v>
      </c>
      <c r="C26" s="10" t="str">
        <f>IF(ISERROR(VLOOKUP(B26,[5]Inscriptions!A:J,3,FALSE)),"",VLOOKUP(B26,[5]Inscriptions!A:J,3,FALSE))&amp;" "&amp;IF(ISERROR(VLOOKUP(B26,[5]Inscriptions!A:J,4,FALSE)),"",VLOOKUP(B26,[5]Inscriptions!A:J,4,FALSE))</f>
        <v>ARAKINO MAHERA</v>
      </c>
      <c r="D26" s="11" t="s">
        <v>15</v>
      </c>
      <c r="E26" s="11" t="str">
        <f>IF(B26="","",VLOOKUP(B26,[5]Inscriptions!A:J,7,FALSE))</f>
        <v>SENIOR</v>
      </c>
      <c r="F26" s="11" t="str">
        <f>IF(B26="","",VLOOKUP(B26,[5]Inscriptions!A:J,8,FALSE))</f>
        <v>FEI PI</v>
      </c>
      <c r="G26" s="12" t="e">
        <f>IF(B26="","",VLOOKUP(B26,'[5]Saisie Resultat'!B:H,7,FALSE)-CHOOSE(L26,$M$2,$M$3,$M$4))</f>
        <v>#N/A</v>
      </c>
      <c r="H26" s="13" t="str">
        <f t="shared" si="0"/>
        <v/>
      </c>
      <c r="I26" s="14" t="e">
        <f>IF(B26="","",VLOOKUP(B26,'[5]Saisie Resultat'!K:Q,7,FALSE)-CHOOSE(L26,$M$2,$M$3,$M$4))</f>
        <v>#N/A</v>
      </c>
      <c r="J26" s="13" t="str">
        <f t="shared" si="1"/>
        <v/>
      </c>
      <c r="K26" s="13">
        <f>IF(B26="","",VLOOKUP(B26,'[5]Saisie Resultat'!T:Z,7,FALSE)-CHOOSE(L26,$M$2,$M$3,$M$4))</f>
        <v>3.0277777777777782E-2</v>
      </c>
      <c r="L26" s="11">
        <f>IF(B26="","",VLOOKUP(B26,[5]Inscriptions!A:K,11,FALSE))</f>
        <v>2</v>
      </c>
    </row>
    <row r="27" spans="1:16" ht="22.5" customHeight="1">
      <c r="A27" s="8">
        <v>24</v>
      </c>
      <c r="B27" s="9">
        <f>IF('[5]Saisie Resultat'!T26="","",'[5]Saisie Resultat'!T26)</f>
        <v>94</v>
      </c>
      <c r="C27" s="10" t="str">
        <f>IF(ISERROR(VLOOKUP(B27,[5]Inscriptions!A:J,3,FALSE)),"",VLOOKUP(B27,[5]Inscriptions!A:J,3,FALSE))&amp;" "&amp;IF(ISERROR(VLOOKUP(B27,[5]Inscriptions!A:J,4,FALSE)),"",VLOOKUP(B27,[5]Inscriptions!A:J,4,FALSE))</f>
        <v>HOUOT ETIENNE</v>
      </c>
      <c r="D27" s="11" t="s">
        <v>15</v>
      </c>
      <c r="E27" s="11" t="str">
        <f>IF(B27="","",VLOOKUP(B27,[5]Inscriptions!A:J,7,FALSE))</f>
        <v>SENIOR</v>
      </c>
      <c r="F27" s="11" t="str">
        <f>IF(B27="","",VLOOKUP(B27,[5]Inscriptions!A:J,8,FALSE))</f>
        <v>MOOREA NATATION</v>
      </c>
      <c r="G27" s="12" t="e">
        <f>IF(B27="","",VLOOKUP(B27,'[5]Saisie Resultat'!B:H,7,FALSE)-CHOOSE(L27,$M$2,$M$3,$M$4))</f>
        <v>#N/A</v>
      </c>
      <c r="H27" s="13" t="str">
        <f t="shared" si="0"/>
        <v/>
      </c>
      <c r="I27" s="14" t="e">
        <f>IF(B27="","",VLOOKUP(B27,'[5]Saisie Resultat'!K:Q,7,FALSE)-CHOOSE(L27,$M$2,$M$3,$M$4))</f>
        <v>#N/A</v>
      </c>
      <c r="J27" s="13" t="str">
        <f t="shared" si="1"/>
        <v/>
      </c>
      <c r="K27" s="13">
        <f>IF(B27="","",VLOOKUP(B27,'[5]Saisie Resultat'!T:Z,7,FALSE)-CHOOSE(L27,$M$2,$M$3,$M$4))</f>
        <v>3.1215277777777776E-2</v>
      </c>
      <c r="L27" s="11">
        <f>IF(B27="","",VLOOKUP(B27,[5]Inscriptions!A:K,11,FALSE))</f>
        <v>2</v>
      </c>
    </row>
    <row r="28" spans="1:16" ht="22.5" customHeight="1">
      <c r="A28" s="8">
        <v>25</v>
      </c>
      <c r="B28" s="9">
        <f>IF('[5]Saisie Resultat'!T27="","",'[5]Saisie Resultat'!T27)</f>
        <v>93</v>
      </c>
      <c r="C28" s="10" t="str">
        <f>IF(ISERROR(VLOOKUP(B28,[5]Inscriptions!A:J,3,FALSE)),"",VLOOKUP(B28,[5]Inscriptions!A:J,3,FALSE))&amp;" "&amp;IF(ISERROR(VLOOKUP(B28,[5]Inscriptions!A:J,4,FALSE)),"",VLOOKUP(B28,[5]Inscriptions!A:J,4,FALSE))</f>
        <v>LABROUSSE OLIVIER</v>
      </c>
      <c r="D28" s="11" t="s">
        <v>15</v>
      </c>
      <c r="E28" s="11" t="str">
        <f>IF(B28="","",VLOOKUP(B28,[5]Inscriptions!A:J,7,FALSE))</f>
        <v>VETERAN</v>
      </c>
      <c r="F28" s="11" t="str">
        <f>IF(B28="","",VLOOKUP(B28,[5]Inscriptions!A:J,8,FALSE))</f>
        <v>MOOREA NATATION</v>
      </c>
      <c r="G28" s="12" t="e">
        <f>IF(B28="","",VLOOKUP(B28,'[5]Saisie Resultat'!B:H,7,FALSE)-CHOOSE(L28,$M$2,$M$3,$M$4))</f>
        <v>#N/A</v>
      </c>
      <c r="H28" s="13" t="str">
        <f t="shared" si="0"/>
        <v/>
      </c>
      <c r="I28" s="14" t="e">
        <f>IF(B28="","",VLOOKUP(B28,'[5]Saisie Resultat'!K:Q,7,FALSE)-CHOOSE(L28,$M$2,$M$3,$M$4))</f>
        <v>#N/A</v>
      </c>
      <c r="J28" s="13" t="str">
        <f t="shared" si="1"/>
        <v/>
      </c>
      <c r="K28" s="13">
        <f>IF(B28="","",VLOOKUP(B28,'[5]Saisie Resultat'!T:Z,7,FALSE)-CHOOSE(L28,$M$2,$M$3,$M$4))</f>
        <v>3.1215277777777776E-2</v>
      </c>
      <c r="L28" s="11">
        <f>IF(B28="","",VLOOKUP(B28,[5]Inscriptions!A:K,11,FALSE))</f>
        <v>2</v>
      </c>
    </row>
    <row r="29" spans="1:16" ht="22.5" customHeight="1">
      <c r="A29" s="8">
        <v>26</v>
      </c>
      <c r="B29" s="9">
        <f>IF('[5]Saisie Resultat'!T28="","",'[5]Saisie Resultat'!T28)</f>
        <v>128</v>
      </c>
      <c r="C29" s="10" t="str">
        <f>IF(ISERROR(VLOOKUP(B29,[5]Inscriptions!A:J,3,FALSE)),"",VLOOKUP(B29,[5]Inscriptions!A:J,3,FALSE))&amp;" "&amp;IF(ISERROR(VLOOKUP(B29,[5]Inscriptions!A:J,4,FALSE)),"",VLOOKUP(B29,[5]Inscriptions!A:J,4,FALSE))</f>
        <v>PONT SERGE</v>
      </c>
      <c r="D29" s="11" t="s">
        <v>15</v>
      </c>
      <c r="E29" s="11" t="str">
        <f>IF(B29="","",VLOOKUP(B29,[5]Inscriptions!A:J,7,FALSE))</f>
        <v>VETERAN</v>
      </c>
      <c r="F29" s="11" t="s">
        <v>131</v>
      </c>
      <c r="G29" s="12" t="e">
        <f>IF(B29="","",VLOOKUP(B29,'[5]Saisie Resultat'!B:H,7,FALSE)-CHOOSE(L29,$M$2,$M$3,$M$4))</f>
        <v>#N/A</v>
      </c>
      <c r="H29" s="13" t="str">
        <f t="shared" si="0"/>
        <v/>
      </c>
      <c r="I29" s="14" t="e">
        <f>IF(B29="","",VLOOKUP(B29,'[5]Saisie Resultat'!K:Q,7,FALSE)-CHOOSE(L29,$M$2,$M$3,$M$4))</f>
        <v>#N/A</v>
      </c>
      <c r="J29" s="13" t="str">
        <f t="shared" si="1"/>
        <v/>
      </c>
      <c r="K29" s="13">
        <f>IF(B29="","",VLOOKUP(B29,'[5]Saisie Resultat'!T:Z,7,FALSE)-CHOOSE(L29,$M$2,$M$3,$M$4))</f>
        <v>3.2210648148148141E-2</v>
      </c>
      <c r="L29" s="11">
        <f>IF(B29="","",VLOOKUP(B29,[5]Inscriptions!A:K,11,FALSE))</f>
        <v>2</v>
      </c>
      <c r="P29" s="37"/>
    </row>
    <row r="30" spans="1:16" ht="22.5" customHeight="1">
      <c r="A30" s="8">
        <v>27</v>
      </c>
      <c r="B30" s="9">
        <f>IF('[5]Saisie Resultat'!T29="","",'[5]Saisie Resultat'!T29)</f>
        <v>116</v>
      </c>
      <c r="C30" s="10" t="str">
        <f>IF(ISERROR(VLOOKUP(B30,[5]Inscriptions!A:J,3,FALSE)),"",VLOOKUP(B30,[5]Inscriptions!A:J,3,FALSE))&amp;" "&amp;IF(ISERROR(VLOOKUP(B30,[5]Inscriptions!A:J,4,FALSE)),"",VLOOKUP(B30,[5]Inscriptions!A:J,4,FALSE))</f>
        <v>DEXTER RONY</v>
      </c>
      <c r="D30" s="11" t="s">
        <v>15</v>
      </c>
      <c r="E30" s="11" t="str">
        <f>IF(B30="","",VLOOKUP(B30,[5]Inscriptions!A:J,7,FALSE))</f>
        <v>VETERAN</v>
      </c>
      <c r="F30" s="11" t="str">
        <f>IF(B30="","",VLOOKUP(B30,[5]Inscriptions!A:J,8,FALSE))</f>
        <v>VSOP</v>
      </c>
      <c r="G30" s="12" t="e">
        <f>IF(B30="","",VLOOKUP(B30,'[5]Saisie Resultat'!B:H,7,FALSE)-CHOOSE(L30,$M$2,$M$3,$M$4))</f>
        <v>#N/A</v>
      </c>
      <c r="H30" s="13" t="str">
        <f t="shared" si="0"/>
        <v/>
      </c>
      <c r="I30" s="14" t="e">
        <f>IF(B30="","",VLOOKUP(B30,'[5]Saisie Resultat'!K:Q,7,FALSE)-CHOOSE(L30,$M$2,$M$3,$M$4))</f>
        <v>#N/A</v>
      </c>
      <c r="J30" s="13" t="str">
        <f t="shared" si="1"/>
        <v/>
      </c>
      <c r="K30" s="13">
        <f>IF(B30="","",VLOOKUP(B30,'[5]Saisie Resultat'!T:Z,7,FALSE)-CHOOSE(L30,$M$2,$M$3,$M$4))</f>
        <v>3.2210648148148141E-2</v>
      </c>
      <c r="L30" s="11">
        <f>IF(B30="","",VLOOKUP(B30,[5]Inscriptions!A:K,11,FALSE))</f>
        <v>2</v>
      </c>
    </row>
    <row r="31" spans="1:16" ht="22.5" customHeight="1">
      <c r="A31" s="8">
        <v>28</v>
      </c>
      <c r="B31" s="9">
        <f>IF('[5]Saisie Resultat'!T30="","",'[5]Saisie Resultat'!T30)</f>
        <v>112</v>
      </c>
      <c r="C31" s="10" t="str">
        <f>IF(ISERROR(VLOOKUP(B31,[5]Inscriptions!A:J,3,FALSE)),"",VLOOKUP(B31,[5]Inscriptions!A:J,3,FALSE))&amp;" "&amp;IF(ISERROR(VLOOKUP(B31,[5]Inscriptions!A:J,4,FALSE)),"",VLOOKUP(B31,[5]Inscriptions!A:J,4,FALSE))</f>
        <v>OUDIN GERALDINE</v>
      </c>
      <c r="D31" s="11" t="s">
        <v>18</v>
      </c>
      <c r="E31" s="11" t="str">
        <f>IF(B31="","",VLOOKUP(B31,[5]Inscriptions!A:J,7,FALSE))</f>
        <v>VETERAN</v>
      </c>
      <c r="F31" s="11" t="str">
        <f>IF(B31="","",VLOOKUP(B31,[5]Inscriptions!A:J,8,FALSE))</f>
        <v>VAHINETRI</v>
      </c>
      <c r="G31" s="12" t="e">
        <f>IF(B31="","",VLOOKUP(B31,'[5]Saisie Resultat'!B:H,7,FALSE)-CHOOSE(L31,$M$2,$M$3,$M$4))</f>
        <v>#N/A</v>
      </c>
      <c r="H31" s="13" t="str">
        <f t="shared" si="0"/>
        <v/>
      </c>
      <c r="I31" s="14" t="e">
        <f>IF(B31="","",VLOOKUP(B31,'[5]Saisie Resultat'!K:Q,7,FALSE)-CHOOSE(L31,$M$2,$M$3,$M$4))</f>
        <v>#N/A</v>
      </c>
      <c r="J31" s="13" t="str">
        <f t="shared" si="1"/>
        <v/>
      </c>
      <c r="K31" s="13">
        <f>IF(B31="","",VLOOKUP(B31,'[5]Saisie Resultat'!T:Z,7,FALSE)-CHOOSE(L31,$M$2,$M$3,$M$4))</f>
        <v>3.2210648148148141E-2</v>
      </c>
      <c r="L31" s="11">
        <f>IF(B31="","",VLOOKUP(B31,[5]Inscriptions!A:K,11,FALSE))</f>
        <v>2</v>
      </c>
    </row>
    <row r="32" spans="1:16" ht="22.5" customHeight="1">
      <c r="A32" s="8">
        <v>29</v>
      </c>
      <c r="B32" s="9">
        <f>IF('[5]Saisie Resultat'!T31="","",'[5]Saisie Resultat'!T31)</f>
        <v>118</v>
      </c>
      <c r="C32" s="10" t="str">
        <f>IF(ISERROR(VLOOKUP(B32,[5]Inscriptions!A:J,3,FALSE)),"",VLOOKUP(B32,[5]Inscriptions!A:J,3,FALSE))&amp;" "&amp;IF(ISERROR(VLOOKUP(B32,[5]Inscriptions!A:J,4,FALSE)),"",VLOOKUP(B32,[5]Inscriptions!A:J,4,FALSE))</f>
        <v>CHILDS VAIARII</v>
      </c>
      <c r="D32" s="11" t="s">
        <v>15</v>
      </c>
      <c r="E32" s="11" t="str">
        <f>IF(B32="","",VLOOKUP(B32,[5]Inscriptions!A:J,7,FALSE))</f>
        <v>SENIOR</v>
      </c>
      <c r="F32" s="11" t="s">
        <v>131</v>
      </c>
      <c r="G32" s="12" t="e">
        <f>IF(B32="","",VLOOKUP(B32,'[5]Saisie Resultat'!B:H,7,FALSE)-CHOOSE(L32,$M$2,$M$3,$M$4))</f>
        <v>#N/A</v>
      </c>
      <c r="H32" s="13" t="str">
        <f t="shared" si="0"/>
        <v/>
      </c>
      <c r="I32" s="14" t="e">
        <f>IF(B32="","",VLOOKUP(B32,'[5]Saisie Resultat'!K:Q,7,FALSE)-CHOOSE(L32,$M$2,$M$3,$M$4))</f>
        <v>#N/A</v>
      </c>
      <c r="J32" s="13" t="str">
        <f t="shared" si="1"/>
        <v/>
      </c>
      <c r="K32" s="13">
        <f>IF(B32="","",VLOOKUP(B32,'[5]Saisie Resultat'!T:Z,7,FALSE)-CHOOSE(L32,$M$2,$M$3,$M$4))</f>
        <v>3.2685185185185192E-2</v>
      </c>
      <c r="L32" s="11">
        <f>IF(B32="","",VLOOKUP(B32,[5]Inscriptions!A:K,11,FALSE))</f>
        <v>2</v>
      </c>
      <c r="P32" s="37"/>
    </row>
    <row r="33" spans="1:16" ht="22.5" customHeight="1">
      <c r="A33" s="8">
        <v>30</v>
      </c>
      <c r="B33" s="9">
        <f>IF('[5]Saisie Resultat'!T32="","",'[5]Saisie Resultat'!T32)</f>
        <v>100</v>
      </c>
      <c r="C33" s="10" t="str">
        <f>IF(ISERROR(VLOOKUP(B33,[5]Inscriptions!A:J,3,FALSE)),"",VLOOKUP(B33,[5]Inscriptions!A:J,3,FALSE))&amp;" "&amp;IF(ISERROR(VLOOKUP(B33,[5]Inscriptions!A:J,4,FALSE)),"",VLOOKUP(B33,[5]Inscriptions!A:J,4,FALSE))</f>
        <v>HEMON FRANCK</v>
      </c>
      <c r="D33" s="11" t="s">
        <v>15</v>
      </c>
      <c r="E33" s="11" t="str">
        <f>IF(B33="","",VLOOKUP(B33,[5]Inscriptions!A:J,7,FALSE))</f>
        <v>VETERAN</v>
      </c>
      <c r="F33" s="11" t="s">
        <v>131</v>
      </c>
      <c r="G33" s="12" t="e">
        <f>IF(B33="","",VLOOKUP(B33,'[5]Saisie Resultat'!B:H,7,FALSE)-CHOOSE(L33,$M$2,$M$3,$M$4))</f>
        <v>#N/A</v>
      </c>
      <c r="H33" s="13" t="str">
        <f t="shared" si="0"/>
        <v/>
      </c>
      <c r="I33" s="14" t="e">
        <f>IF(B33="","",VLOOKUP(B33,'[5]Saisie Resultat'!K:Q,7,FALSE)-CHOOSE(L33,$M$2,$M$3,$M$4))</f>
        <v>#N/A</v>
      </c>
      <c r="J33" s="13" t="str">
        <f t="shared" si="1"/>
        <v/>
      </c>
      <c r="K33" s="13">
        <f>IF(B33="","",VLOOKUP(B33,'[5]Saisie Resultat'!T:Z,7,FALSE)-CHOOSE(L33,$M$2,$M$3,$M$4))</f>
        <v>3.3020833333333333E-2</v>
      </c>
      <c r="L33" s="11">
        <f>IF(B33="","",VLOOKUP(B33,[5]Inscriptions!A:K,11,FALSE))</f>
        <v>2</v>
      </c>
      <c r="P33" s="37"/>
    </row>
    <row r="34" spans="1:16" ht="22.5" customHeight="1">
      <c r="A34" s="8">
        <v>31</v>
      </c>
      <c r="B34" s="9">
        <f>IF('[5]Saisie Resultat'!T33="","",'[5]Saisie Resultat'!T33)</f>
        <v>120</v>
      </c>
      <c r="C34" s="10" t="str">
        <f>IF(ISERROR(VLOOKUP(B34,[5]Inscriptions!A:J,3,FALSE)),"",VLOOKUP(B34,[5]Inscriptions!A:J,3,FALSE))&amp;" "&amp;IF(ISERROR(VLOOKUP(B34,[5]Inscriptions!A:J,4,FALSE)),"",VLOOKUP(B34,[5]Inscriptions!A:J,4,FALSE))</f>
        <v>MORGANT VAITE</v>
      </c>
      <c r="D34" s="11" t="s">
        <v>18</v>
      </c>
      <c r="E34" s="11" t="str">
        <f>IF(B34="","",VLOOKUP(B34,[5]Inscriptions!A:J,7,FALSE))</f>
        <v>VETERAN</v>
      </c>
      <c r="F34" s="11" t="s">
        <v>131</v>
      </c>
      <c r="G34" s="12" t="e">
        <f>IF(B34="","",VLOOKUP(B34,'[5]Saisie Resultat'!B:H,7,FALSE)-CHOOSE(L34,$M$2,$M$3,$M$4))</f>
        <v>#N/A</v>
      </c>
      <c r="H34" s="13" t="str">
        <f t="shared" si="0"/>
        <v/>
      </c>
      <c r="I34" s="14" t="e">
        <f>IF(B34="","",VLOOKUP(B34,'[5]Saisie Resultat'!K:Q,7,FALSE)-CHOOSE(L34,$M$2,$M$3,$M$4))</f>
        <v>#N/A</v>
      </c>
      <c r="J34" s="13" t="str">
        <f t="shared" si="1"/>
        <v/>
      </c>
      <c r="K34" s="13">
        <f>IF(B34="","",VLOOKUP(B34,'[5]Saisie Resultat'!T:Z,7,FALSE)-CHOOSE(L34,$M$2,$M$3,$M$4))</f>
        <v>3.3993055555555554E-2</v>
      </c>
      <c r="L34" s="11">
        <f>IF(B34="","",VLOOKUP(B34,[5]Inscriptions!A:K,11,FALSE))</f>
        <v>2</v>
      </c>
      <c r="P34" s="37"/>
    </row>
    <row r="35" spans="1:16" ht="22.5" customHeight="1">
      <c r="A35" s="8">
        <v>32</v>
      </c>
      <c r="B35" s="9">
        <f>IF('[5]Saisie Resultat'!T34="","",'[5]Saisie Resultat'!T34)</f>
        <v>90</v>
      </c>
      <c r="C35" s="10" t="str">
        <f>IF(ISERROR(VLOOKUP(B35,[5]Inscriptions!A:J,3,FALSE)),"",VLOOKUP(B35,[5]Inscriptions!A:J,3,FALSE))&amp;" "&amp;IF(ISERROR(VLOOKUP(B35,[5]Inscriptions!A:J,4,FALSE)),"",VLOOKUP(B35,[5]Inscriptions!A:J,4,FALSE))</f>
        <v>THIEME PIERROT</v>
      </c>
      <c r="D35" s="11" t="s">
        <v>15</v>
      </c>
      <c r="E35" s="11" t="str">
        <f>IF(B35="","",VLOOKUP(B35,[5]Inscriptions!A:J,7,FALSE))</f>
        <v>SENIOR</v>
      </c>
      <c r="F35" s="11" t="s">
        <v>40</v>
      </c>
      <c r="G35" s="12" t="e">
        <f>IF(B35="","",VLOOKUP(B35,'[5]Saisie Resultat'!B:H,7,FALSE)-CHOOSE(L35,$M$2,$M$3,$M$4))</f>
        <v>#N/A</v>
      </c>
      <c r="H35" s="13" t="str">
        <f t="shared" si="0"/>
        <v/>
      </c>
      <c r="I35" s="14" t="e">
        <f>IF(B35="","",VLOOKUP(B35,'[5]Saisie Resultat'!K:Q,7,FALSE)-CHOOSE(L35,$M$2,$M$3,$M$4))</f>
        <v>#N/A</v>
      </c>
      <c r="J35" s="13" t="str">
        <f t="shared" si="1"/>
        <v/>
      </c>
      <c r="K35" s="13">
        <f>IF(B35="","",VLOOKUP(B35,'[5]Saisie Resultat'!T:Z,7,FALSE)-CHOOSE(L35,$M$2,$M$3,$M$4))</f>
        <v>3.4930555555555548E-2</v>
      </c>
      <c r="L35" s="11">
        <f>IF(B35="","",VLOOKUP(B35,[5]Inscriptions!A:K,11,FALSE))</f>
        <v>2</v>
      </c>
    </row>
    <row r="36" spans="1:16" ht="22.5" customHeight="1">
      <c r="A36" s="8">
        <v>33</v>
      </c>
      <c r="B36" s="9">
        <f>IF('[5]Saisie Resultat'!T35="","",'[5]Saisie Resultat'!T35)</f>
        <v>130</v>
      </c>
      <c r="C36" s="10" t="str">
        <f>IF(ISERROR(VLOOKUP(B36,[5]Inscriptions!A:J,3,FALSE)),"",VLOOKUP(B36,[5]Inscriptions!A:J,3,FALSE))&amp;" "&amp;IF(ISERROR(VLOOKUP(B36,[5]Inscriptions!A:J,4,FALSE)),"",VLOOKUP(B36,[5]Inscriptions!A:J,4,FALSE))</f>
        <v>DUCHEK GABRIEL</v>
      </c>
      <c r="D36" s="11" t="s">
        <v>15</v>
      </c>
      <c r="E36" s="11" t="str">
        <f>IF(B36="","",VLOOKUP(B36,[5]Inscriptions!A:J,7,FALSE))</f>
        <v>VETERAN</v>
      </c>
      <c r="F36" s="11" t="s">
        <v>131</v>
      </c>
      <c r="G36" s="12" t="e">
        <f>IF(B36="","",VLOOKUP(B36,'[5]Saisie Resultat'!B:H,7,FALSE)-CHOOSE(L36,$M$2,$M$3,$M$4))</f>
        <v>#N/A</v>
      </c>
      <c r="H36" s="13" t="str">
        <f t="shared" si="0"/>
        <v/>
      </c>
      <c r="I36" s="14" t="e">
        <f>IF(B36="","",VLOOKUP(B36,'[5]Saisie Resultat'!K:Q,7,FALSE)-CHOOSE(L36,$M$2,$M$3,$M$4))</f>
        <v>#N/A</v>
      </c>
      <c r="J36" s="13" t="str">
        <f t="shared" si="1"/>
        <v/>
      </c>
      <c r="K36" s="13">
        <f>IF(B36="","",VLOOKUP(B36,'[5]Saisie Resultat'!T:Z,7,FALSE)-CHOOSE(L36,$M$2,$M$3,$M$4))</f>
        <v>3.5868055555555556E-2</v>
      </c>
      <c r="L36" s="11">
        <f>IF(B36="","",VLOOKUP(B36,[5]Inscriptions!A:K,11,FALSE))</f>
        <v>2</v>
      </c>
      <c r="P36" s="37"/>
    </row>
    <row r="37" spans="1:16" ht="22.5" customHeight="1">
      <c r="A37" s="8">
        <v>34</v>
      </c>
      <c r="B37" s="9">
        <f>IF('[5]Saisie Resultat'!T36="","",'[5]Saisie Resultat'!T36)</f>
        <v>102</v>
      </c>
      <c r="C37" s="10" t="str">
        <f>IF(ISERROR(VLOOKUP(B37,[5]Inscriptions!A:J,3,FALSE)),"",VLOOKUP(B37,[5]Inscriptions!A:J,3,FALSE))&amp;" "&amp;IF(ISERROR(VLOOKUP(B37,[5]Inscriptions!A:J,4,FALSE)),"",VLOOKUP(B37,[5]Inscriptions!A:J,4,FALSE))</f>
        <v>FLAMAND FABIENNE</v>
      </c>
      <c r="D37" s="11" t="s">
        <v>18</v>
      </c>
      <c r="E37" s="11">
        <f>IF(B37="","",VLOOKUP(B37,[5]Inscriptions!A:J,7,FALSE))</f>
        <v>0</v>
      </c>
      <c r="F37" s="11" t="s">
        <v>144</v>
      </c>
      <c r="G37" s="12" t="e">
        <f>IF(B37="","",VLOOKUP(B37,'[5]Saisie Resultat'!B:H,7,FALSE)-CHOOSE(L37,$M$2,$M$3,$M$4))</f>
        <v>#N/A</v>
      </c>
      <c r="H37" s="13" t="str">
        <f t="shared" si="0"/>
        <v/>
      </c>
      <c r="I37" s="14" t="e">
        <f>IF(B37="","",VLOOKUP(B37,'[5]Saisie Resultat'!K:Q,7,FALSE)-CHOOSE(L37,$M$2,$M$3,$M$4))</f>
        <v>#N/A</v>
      </c>
      <c r="J37" s="13" t="str">
        <f t="shared" si="1"/>
        <v/>
      </c>
      <c r="K37" s="13">
        <f>IF(B37="","",VLOOKUP(B37,'[5]Saisie Resultat'!T:Z,7,FALSE)-CHOOSE(L37,$M$2,$M$3,$M$4))</f>
        <v>3.680555555555555E-2</v>
      </c>
      <c r="L37" s="11">
        <f>IF(B37="","",VLOOKUP(B37,[5]Inscriptions!A:K,11,FALSE))</f>
        <v>2</v>
      </c>
    </row>
    <row r="38" spans="1:16" ht="22.5" customHeight="1">
      <c r="A38" s="8">
        <v>35</v>
      </c>
      <c r="B38" s="9">
        <f>IF('[5]Saisie Resultat'!T37="","",'[5]Saisie Resultat'!T37)</f>
        <v>115</v>
      </c>
      <c r="C38" s="10" t="str">
        <f>IF(ISERROR(VLOOKUP(B38,[5]Inscriptions!A:J,3,FALSE)),"",VLOOKUP(B38,[5]Inscriptions!A:J,3,FALSE))&amp;" "&amp;IF(ISERROR(VLOOKUP(B38,[5]Inscriptions!A:J,4,FALSE)),"",VLOOKUP(B38,[5]Inscriptions!A:J,4,FALSE))</f>
        <v>OITO RAIMOANA</v>
      </c>
      <c r="D38" s="11" t="s">
        <v>15</v>
      </c>
      <c r="E38" s="11" t="str">
        <f>IF(B38="","",VLOOKUP(B38,[5]Inscriptions!A:J,7,FALSE))</f>
        <v>SENIOR</v>
      </c>
      <c r="F38" s="11" t="str">
        <f>IF(B38="","",VLOOKUP(B38,[5]Inscriptions!A:J,8,FALSE))</f>
        <v>MOOREA NATATION</v>
      </c>
      <c r="G38" s="12" t="e">
        <f>IF(B38="","",VLOOKUP(B38,'[5]Saisie Resultat'!B:H,7,FALSE)-CHOOSE(L38,$M$2,$M$3,$M$4))</f>
        <v>#N/A</v>
      </c>
      <c r="H38" s="13" t="str">
        <f t="shared" si="0"/>
        <v/>
      </c>
      <c r="I38" s="14" t="e">
        <f>IF(B38="","",VLOOKUP(B38,'[5]Saisie Resultat'!K:Q,7,FALSE)-CHOOSE(L38,$M$2,$M$3,$M$4))</f>
        <v>#N/A</v>
      </c>
      <c r="J38" s="13" t="str">
        <f t="shared" si="1"/>
        <v/>
      </c>
      <c r="K38" s="13">
        <f>IF(B38="","",VLOOKUP(B38,'[5]Saisie Resultat'!T:Z,7,FALSE)-CHOOSE(L38,$M$2,$M$3,$M$4))</f>
        <v>3.680555555555555E-2</v>
      </c>
      <c r="L38" s="11">
        <f>IF(B38="","",VLOOKUP(B38,[5]Inscriptions!A:K,11,FALSE))</f>
        <v>2</v>
      </c>
    </row>
    <row r="39" spans="1:16" ht="22.5" customHeight="1">
      <c r="A39" s="8">
        <v>36</v>
      </c>
      <c r="B39" s="9">
        <f>IF('[5]Saisie Resultat'!T38="","",'[5]Saisie Resultat'!T38)</f>
        <v>82</v>
      </c>
      <c r="C39" s="10" t="str">
        <f>IF(ISERROR(VLOOKUP(B39,[5]Inscriptions!A:J,3,FALSE)),"",VLOOKUP(B39,[5]Inscriptions!A:J,3,FALSE))&amp;" "&amp;IF(ISERROR(VLOOKUP(B39,[5]Inscriptions!A:J,4,FALSE)),"",VLOOKUP(B39,[5]Inscriptions!A:J,4,FALSE))</f>
        <v>MONIER PASCALE</v>
      </c>
      <c r="D39" s="11" t="s">
        <v>18</v>
      </c>
      <c r="E39" s="11" t="str">
        <f>IF(B39="","",VLOOKUP(B39,[5]Inscriptions!A:J,7,FALSE))</f>
        <v>VETERAN</v>
      </c>
      <c r="F39" s="11" t="str">
        <f>IF(B39="","",VLOOKUP(B39,[5]Inscriptions!A:J,8,FALSE))</f>
        <v>MOOREA NATATION</v>
      </c>
      <c r="G39" s="12" t="e">
        <f>IF(B39="","",VLOOKUP(B39,'[5]Saisie Resultat'!B:H,7,FALSE)-CHOOSE(L39,$M$2,$M$3,$M$4))</f>
        <v>#N/A</v>
      </c>
      <c r="H39" s="13" t="str">
        <f t="shared" si="0"/>
        <v/>
      </c>
      <c r="I39" s="14" t="e">
        <f>IF(B39="","",VLOOKUP(B39,'[5]Saisie Resultat'!K:Q,7,FALSE)-CHOOSE(L39,$M$2,$M$3,$M$4))</f>
        <v>#N/A</v>
      </c>
      <c r="J39" s="13" t="str">
        <f t="shared" si="1"/>
        <v/>
      </c>
      <c r="K39" s="13">
        <f>IF(B39="","",VLOOKUP(B39,'[5]Saisie Resultat'!T:Z,7,FALSE)-CHOOSE(L39,$M$2,$M$3,$M$4))</f>
        <v>3.7499999999999992E-2</v>
      </c>
      <c r="L39" s="11">
        <f>IF(B39="","",VLOOKUP(B39,[5]Inscriptions!A:K,11,FALSE))</f>
        <v>2</v>
      </c>
    </row>
    <row r="40" spans="1:16" ht="22.5" customHeight="1">
      <c r="A40" s="8">
        <v>37</v>
      </c>
      <c r="B40" s="9">
        <f>IF('[5]Saisie Resultat'!T39="","",'[5]Saisie Resultat'!T39)</f>
        <v>123</v>
      </c>
      <c r="C40" s="10" t="str">
        <f>IF(ISERROR(VLOOKUP(B40,[5]Inscriptions!A:J,3,FALSE)),"",VLOOKUP(B40,[5]Inscriptions!A:J,3,FALSE))&amp;" "&amp;IF(ISERROR(VLOOKUP(B40,[5]Inscriptions!A:J,4,FALSE)),"",VLOOKUP(B40,[5]Inscriptions!A:J,4,FALSE))</f>
        <v>DE LA PINA VAEA</v>
      </c>
      <c r="D40" s="11" t="s">
        <v>18</v>
      </c>
      <c r="E40" s="11" t="str">
        <f>IF(B40="","",VLOOKUP(B40,[5]Inscriptions!A:J,7,FALSE))</f>
        <v>SENIOR</v>
      </c>
      <c r="F40" s="11" t="s">
        <v>131</v>
      </c>
      <c r="G40" s="12" t="e">
        <f>IF(B40="","",VLOOKUP(B40,'[5]Saisie Resultat'!B:H,7,FALSE)-CHOOSE(L40,$M$2,$M$3,$M$4))</f>
        <v>#N/A</v>
      </c>
      <c r="H40" s="13" t="str">
        <f t="shared" si="0"/>
        <v/>
      </c>
      <c r="I40" s="14" t="e">
        <f>IF(B40="","",VLOOKUP(B40,'[5]Saisie Resultat'!K:Q,7,FALSE)-CHOOSE(L40,$M$2,$M$3,$M$4))</f>
        <v>#N/A</v>
      </c>
      <c r="J40" s="13" t="str">
        <f t="shared" si="1"/>
        <v/>
      </c>
      <c r="K40" s="13">
        <f>IF(B40="","",VLOOKUP(B40,'[5]Saisie Resultat'!T:Z,7,FALSE)-CHOOSE(L40,$M$2,$M$3,$M$4))</f>
        <v>3.8194444444444448E-2</v>
      </c>
      <c r="L40" s="11">
        <f>IF(B40="","",VLOOKUP(B40,[5]Inscriptions!A:K,11,FALSE))</f>
        <v>2</v>
      </c>
      <c r="P40" s="37"/>
    </row>
    <row r="41" spans="1:16" ht="22.5" customHeight="1">
      <c r="A41" s="8">
        <v>38</v>
      </c>
      <c r="B41" s="9">
        <f>IF('[5]Saisie Resultat'!T40="","",'[5]Saisie Resultat'!T40)</f>
        <v>122</v>
      </c>
      <c r="C41" s="10" t="str">
        <f>IF(ISERROR(VLOOKUP(B41,[5]Inscriptions!A:J,3,FALSE)),"",VLOOKUP(B41,[5]Inscriptions!A:J,3,FALSE))&amp;" "&amp;IF(ISERROR(VLOOKUP(B41,[5]Inscriptions!A:J,4,FALSE)),"",VLOOKUP(B41,[5]Inscriptions!A:J,4,FALSE))</f>
        <v>TARAUFAU JULIO</v>
      </c>
      <c r="D41" s="11" t="s">
        <v>15</v>
      </c>
      <c r="E41" s="11" t="str">
        <f>IF(B41="","",VLOOKUP(B41,[5]Inscriptions!A:J,7,FALSE))</f>
        <v>VETERAN</v>
      </c>
      <c r="F41" s="11" t="s">
        <v>131</v>
      </c>
      <c r="G41" s="12" t="e">
        <f>IF(B41="","",VLOOKUP(B41,'[5]Saisie Resultat'!B:H,7,FALSE)-CHOOSE(L41,$M$2,$M$3,$M$4))</f>
        <v>#N/A</v>
      </c>
      <c r="H41" s="13" t="str">
        <f t="shared" si="0"/>
        <v/>
      </c>
      <c r="I41" s="14" t="e">
        <f>IF(B41="","",VLOOKUP(B41,'[5]Saisie Resultat'!K:Q,7,FALSE)-CHOOSE(L41,$M$2,$M$3,$M$4))</f>
        <v>#N/A</v>
      </c>
      <c r="J41" s="13" t="str">
        <f t="shared" si="1"/>
        <v/>
      </c>
      <c r="K41" s="13">
        <f>IF(B41="","",VLOOKUP(B41,'[5]Saisie Resultat'!T:Z,7,FALSE)-CHOOSE(L41,$M$2,$M$3,$M$4))</f>
        <v>3.888888888888889E-2</v>
      </c>
      <c r="L41" s="11">
        <f>IF(B41="","",VLOOKUP(B41,[5]Inscriptions!A:K,11,FALSE))</f>
        <v>2</v>
      </c>
      <c r="P41" s="37"/>
    </row>
    <row r="42" spans="1:16" ht="22.5" customHeight="1">
      <c r="A42" s="8">
        <v>39</v>
      </c>
      <c r="B42" s="9">
        <f>IF('[5]Saisie Resultat'!T41="","",'[5]Saisie Resultat'!T41)</f>
        <v>127</v>
      </c>
      <c r="C42" s="10" t="str">
        <f>IF(ISERROR(VLOOKUP(B42,[5]Inscriptions!A:J,3,FALSE)),"",VLOOKUP(B42,[5]Inscriptions!A:J,3,FALSE))&amp;" "&amp;IF(ISERROR(VLOOKUP(B42,[5]Inscriptions!A:J,4,FALSE)),"",VLOOKUP(B42,[5]Inscriptions!A:J,4,FALSE))</f>
        <v>GIAU AVERII</v>
      </c>
      <c r="D42" s="11" t="s">
        <v>18</v>
      </c>
      <c r="E42" s="11" t="str">
        <f>IF(B42="","",VLOOKUP(B42,[5]Inscriptions!A:J,7,FALSE))</f>
        <v>SENIOR</v>
      </c>
      <c r="F42" s="11" t="s">
        <v>144</v>
      </c>
      <c r="G42" s="12" t="e">
        <f>IF(B42="","",VLOOKUP(B42,'[5]Saisie Resultat'!B:H,7,FALSE)-CHOOSE(L42,$M$2,$M$3,$M$4))</f>
        <v>#N/A</v>
      </c>
      <c r="H42" s="13" t="str">
        <f t="shared" si="0"/>
        <v/>
      </c>
      <c r="I42" s="14" t="e">
        <f>IF(B42="","",VLOOKUP(B42,'[5]Saisie Resultat'!K:Q,7,FALSE)-CHOOSE(L42,$M$2,$M$3,$M$4))</f>
        <v>#N/A</v>
      </c>
      <c r="J42" s="13" t="str">
        <f t="shared" si="1"/>
        <v/>
      </c>
      <c r="K42" s="13">
        <f>IF(B42="","",VLOOKUP(B42,'[5]Saisie Resultat'!T:Z,7,FALSE)-CHOOSE(L42,$M$2,$M$3,$M$4))</f>
        <v>4.0972222222222229E-2</v>
      </c>
      <c r="L42" s="11">
        <f>IF(B42="","",VLOOKUP(B42,[5]Inscriptions!A:K,11,FALSE))</f>
        <v>2</v>
      </c>
    </row>
    <row r="43" spans="1:16" ht="22.5" hidden="1" customHeight="1">
      <c r="A43" s="8">
        <v>40</v>
      </c>
      <c r="B43" s="9" t="str">
        <f>IF('[5]Saisie Resultat'!T42="","",'[5]Saisie Resultat'!T42)</f>
        <v/>
      </c>
      <c r="C43" s="10" t="str">
        <f>IF(ISERROR(VLOOKUP(B43,[5]Inscriptions!A:J,3,FALSE)),"",VLOOKUP(B43,[5]Inscriptions!A:J,3,FALSE))&amp;" "&amp;IF(ISERROR(VLOOKUP(B43,[5]Inscriptions!A:J,4,FALSE)),"",VLOOKUP(B43,[5]Inscriptions!A:J,4,FALSE))</f>
        <v xml:space="preserve"> </v>
      </c>
      <c r="D43" s="10"/>
      <c r="E43" s="11" t="str">
        <f>IF(B43="","",VLOOKUP(B43,[5]Inscriptions!A:J,7,FALSE))</f>
        <v/>
      </c>
      <c r="F43" s="11" t="str">
        <f>IF(B43="","",VLOOKUP(B43,[5]Inscriptions!A:J,8,FALSE))</f>
        <v/>
      </c>
      <c r="G43" s="12" t="str">
        <f>IF(B43="","",VLOOKUP(B43,'[5]Saisie Resultat'!B:H,7,FALSE)-CHOOSE(L43,$M$2,$M$3,$M$4))</f>
        <v/>
      </c>
      <c r="H43" s="13" t="str">
        <f t="shared" si="0"/>
        <v/>
      </c>
      <c r="I43" s="14" t="str">
        <f>IF(B43="","",VLOOKUP(B43,'[5]Saisie Resultat'!K:Q,7,FALSE)-CHOOSE(L43,$M$2,$M$3,$M$4))</f>
        <v/>
      </c>
      <c r="J43" s="13" t="str">
        <f t="shared" si="1"/>
        <v/>
      </c>
      <c r="K43" s="13" t="str">
        <f>IF(B43="","",VLOOKUP(B43,'[5]Saisie Resultat'!T:Z,7,FALSE)-CHOOSE(L43,$M$2,$M$3,$M$4))</f>
        <v/>
      </c>
      <c r="L43" s="11" t="str">
        <f>IF(B43="","",VLOOKUP(B43,[5]Inscriptions!A:K,11,FALSE))</f>
        <v/>
      </c>
    </row>
    <row r="46" spans="1:16" ht="22.5" customHeight="1">
      <c r="A46" s="38" t="s">
        <v>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6" ht="13" customHeight="1">
      <c r="A47" s="60"/>
      <c r="B47" s="62" t="s">
        <v>1</v>
      </c>
      <c r="C47" s="63" t="s">
        <v>2</v>
      </c>
      <c r="D47" s="63" t="s">
        <v>3</v>
      </c>
      <c r="E47" s="65" t="s">
        <v>4</v>
      </c>
      <c r="F47" s="63" t="s">
        <v>5</v>
      </c>
      <c r="G47" s="56" t="s">
        <v>6</v>
      </c>
      <c r="H47" s="56"/>
      <c r="I47" s="56"/>
      <c r="J47" s="56"/>
      <c r="K47" s="56"/>
      <c r="L47" s="44" t="s">
        <v>7</v>
      </c>
    </row>
    <row r="48" spans="1:16" ht="13" customHeight="1">
      <c r="A48" s="61"/>
      <c r="B48" s="62"/>
      <c r="C48" s="64"/>
      <c r="D48" s="64"/>
      <c r="E48" s="65"/>
      <c r="F48" s="64"/>
      <c r="G48" s="4" t="s">
        <v>9</v>
      </c>
      <c r="H48" s="4" t="s">
        <v>10</v>
      </c>
      <c r="I48" s="5" t="s">
        <v>11</v>
      </c>
      <c r="J48" s="4" t="s">
        <v>12</v>
      </c>
      <c r="K48" s="4" t="s">
        <v>13</v>
      </c>
      <c r="L48" s="44"/>
    </row>
    <row r="49" spans="1:12" ht="22" customHeight="1">
      <c r="A49" s="45" t="s">
        <v>21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7"/>
    </row>
    <row r="50" spans="1:12" ht="22.5" customHeight="1">
      <c r="A50" s="8">
        <v>1</v>
      </c>
      <c r="B50" s="9">
        <v>126</v>
      </c>
      <c r="C50" s="10" t="s">
        <v>22</v>
      </c>
      <c r="D50" s="11" t="s">
        <v>18</v>
      </c>
      <c r="E50" s="11" t="s">
        <v>23</v>
      </c>
      <c r="F50" s="11" t="s">
        <v>144</v>
      </c>
      <c r="G50" s="12" t="e">
        <v>#N/A</v>
      </c>
      <c r="H50" s="13" t="s">
        <v>24</v>
      </c>
      <c r="I50" s="14" t="e">
        <v>#N/A</v>
      </c>
      <c r="J50" s="13" t="s">
        <v>24</v>
      </c>
      <c r="K50" s="13">
        <v>2.5277777777777774E-2</v>
      </c>
      <c r="L50" s="11">
        <f>IF(B50="","",VLOOKUP(B50,[5]Inscriptions!A:K,11,FALSE))</f>
        <v>2</v>
      </c>
    </row>
    <row r="51" spans="1:12" ht="22.5" customHeight="1">
      <c r="A51" s="8">
        <v>2</v>
      </c>
      <c r="B51" s="9">
        <v>96</v>
      </c>
      <c r="C51" s="10" t="s">
        <v>25</v>
      </c>
      <c r="D51" s="11" t="s">
        <v>18</v>
      </c>
      <c r="E51" s="11" t="s">
        <v>26</v>
      </c>
      <c r="F51" s="11" t="s">
        <v>27</v>
      </c>
      <c r="G51" s="12" t="e">
        <v>#N/A</v>
      </c>
      <c r="H51" s="13" t="s">
        <v>24</v>
      </c>
      <c r="I51" s="14" t="e">
        <v>#N/A</v>
      </c>
      <c r="J51" s="13" t="s">
        <v>24</v>
      </c>
      <c r="K51" s="13">
        <v>2.6122685185185186E-2</v>
      </c>
      <c r="L51" s="11">
        <f>IF(B51="","",VLOOKUP(B51,[5]Inscriptions!A:K,11,FALSE))</f>
        <v>2</v>
      </c>
    </row>
    <row r="52" spans="1:12" ht="22.5" customHeight="1">
      <c r="A52" s="8">
        <v>3</v>
      </c>
      <c r="B52" s="9">
        <v>114</v>
      </c>
      <c r="C52" s="10" t="s">
        <v>28</v>
      </c>
      <c r="D52" s="11" t="s">
        <v>18</v>
      </c>
      <c r="E52" s="11" t="s">
        <v>23</v>
      </c>
      <c r="F52" s="11" t="s">
        <v>29</v>
      </c>
      <c r="G52" s="12" t="e">
        <v>#N/A</v>
      </c>
      <c r="H52" s="13" t="s">
        <v>24</v>
      </c>
      <c r="I52" s="14" t="e">
        <v>#N/A</v>
      </c>
      <c r="J52" s="13" t="s">
        <v>24</v>
      </c>
      <c r="K52" s="13">
        <v>2.6493055555555551E-2</v>
      </c>
      <c r="L52" s="11">
        <f>IF(B52="","",VLOOKUP(B52,[5]Inscriptions!A:K,11,FALSE))</f>
        <v>2</v>
      </c>
    </row>
    <row r="53" spans="1:12" ht="22.5" customHeight="1">
      <c r="A53" s="8">
        <v>4</v>
      </c>
      <c r="B53" s="9">
        <v>89</v>
      </c>
      <c r="C53" s="10" t="s">
        <v>30</v>
      </c>
      <c r="D53" s="11" t="s">
        <v>18</v>
      </c>
      <c r="E53" s="11" t="s">
        <v>23</v>
      </c>
      <c r="F53" s="11" t="s">
        <v>31</v>
      </c>
      <c r="G53" s="12" t="e">
        <v>#N/A</v>
      </c>
      <c r="H53" s="13" t="s">
        <v>24</v>
      </c>
      <c r="I53" s="14" t="e">
        <v>#N/A</v>
      </c>
      <c r="J53" s="13" t="s">
        <v>24</v>
      </c>
      <c r="K53" s="13">
        <v>2.7129629629629632E-2</v>
      </c>
      <c r="L53" s="11">
        <f>IF(B53="","",VLOOKUP(B53,[5]Inscriptions!A:K,11,FALSE))</f>
        <v>2</v>
      </c>
    </row>
    <row r="54" spans="1:12" ht="22.5" customHeight="1">
      <c r="A54" s="8">
        <v>5</v>
      </c>
      <c r="B54" s="9">
        <v>87</v>
      </c>
      <c r="C54" s="10" t="s">
        <v>32</v>
      </c>
      <c r="D54" s="11" t="s">
        <v>18</v>
      </c>
      <c r="E54" s="11" t="s">
        <v>23</v>
      </c>
      <c r="F54" s="11" t="s">
        <v>31</v>
      </c>
      <c r="G54" s="12" t="e">
        <v>#N/A</v>
      </c>
      <c r="H54" s="13" t="s">
        <v>24</v>
      </c>
      <c r="I54" s="14" t="e">
        <v>#N/A</v>
      </c>
      <c r="J54" s="13" t="s">
        <v>24</v>
      </c>
      <c r="K54" s="13">
        <v>2.7754629629629633E-2</v>
      </c>
      <c r="L54" s="11">
        <f>IF(B54="","",VLOOKUP(B54,[5]Inscriptions!A:K,11,FALSE))</f>
        <v>2</v>
      </c>
    </row>
    <row r="55" spans="1:12" ht="22.5" customHeight="1">
      <c r="A55" s="8">
        <v>6</v>
      </c>
      <c r="B55" s="9">
        <v>121</v>
      </c>
      <c r="C55" s="10" t="s">
        <v>33</v>
      </c>
      <c r="D55" s="11" t="s">
        <v>18</v>
      </c>
      <c r="E55" s="11" t="s">
        <v>34</v>
      </c>
      <c r="F55" s="11" t="s">
        <v>145</v>
      </c>
      <c r="G55" s="12" t="e">
        <v>#N/A</v>
      </c>
      <c r="H55" s="13" t="s">
        <v>24</v>
      </c>
      <c r="I55" s="14" t="e">
        <v>#N/A</v>
      </c>
      <c r="J55" s="13" t="s">
        <v>24</v>
      </c>
      <c r="K55" s="13">
        <v>2.9942129629629628E-2</v>
      </c>
      <c r="L55" s="11">
        <f>IF(B55="","",VLOOKUP(B55,[5]Inscriptions!A:K,11,FALSE))</f>
        <v>2</v>
      </c>
    </row>
    <row r="56" spans="1:12" ht="22.5" customHeight="1">
      <c r="A56" s="8">
        <v>7</v>
      </c>
      <c r="B56" s="9">
        <v>112</v>
      </c>
      <c r="C56" s="10" t="s">
        <v>35</v>
      </c>
      <c r="D56" s="11" t="s">
        <v>18</v>
      </c>
      <c r="E56" s="11" t="s">
        <v>34</v>
      </c>
      <c r="F56" s="11" t="s">
        <v>36</v>
      </c>
      <c r="G56" s="12" t="e">
        <v>#N/A</v>
      </c>
      <c r="H56" s="13" t="s">
        <v>24</v>
      </c>
      <c r="I56" s="14" t="e">
        <v>#N/A</v>
      </c>
      <c r="J56" s="13" t="s">
        <v>24</v>
      </c>
      <c r="K56" s="13">
        <v>3.2210648148148141E-2</v>
      </c>
      <c r="L56" s="11">
        <f>IF(B56="","",VLOOKUP(B56,[5]Inscriptions!A:K,11,FALSE))</f>
        <v>2</v>
      </c>
    </row>
    <row r="57" spans="1:12" ht="22.5" customHeight="1">
      <c r="A57" s="8">
        <v>8</v>
      </c>
      <c r="B57" s="9">
        <v>120</v>
      </c>
      <c r="C57" s="10" t="s">
        <v>37</v>
      </c>
      <c r="D57" s="11" t="s">
        <v>18</v>
      </c>
      <c r="E57" s="11" t="s">
        <v>34</v>
      </c>
      <c r="F57" s="11" t="s">
        <v>131</v>
      </c>
      <c r="G57" s="12" t="e">
        <v>#N/A</v>
      </c>
      <c r="H57" s="13" t="s">
        <v>24</v>
      </c>
      <c r="I57" s="14" t="e">
        <v>#N/A</v>
      </c>
      <c r="J57" s="13" t="s">
        <v>24</v>
      </c>
      <c r="K57" s="13">
        <v>3.3993055555555554E-2</v>
      </c>
      <c r="L57" s="11">
        <f>IF(B57="","",VLOOKUP(B57,[5]Inscriptions!A:K,11,FALSE))</f>
        <v>2</v>
      </c>
    </row>
    <row r="58" spans="1:12" ht="22.5" customHeight="1">
      <c r="A58" s="8">
        <v>9</v>
      </c>
      <c r="B58" s="9">
        <v>102</v>
      </c>
      <c r="C58" s="10" t="s">
        <v>38</v>
      </c>
      <c r="D58" s="11" t="s">
        <v>18</v>
      </c>
      <c r="E58" s="11">
        <v>0</v>
      </c>
      <c r="F58" s="11" t="s">
        <v>144</v>
      </c>
      <c r="G58" s="12" t="e">
        <v>#N/A</v>
      </c>
      <c r="H58" s="13" t="s">
        <v>24</v>
      </c>
      <c r="I58" s="14" t="e">
        <v>#N/A</v>
      </c>
      <c r="J58" s="13" t="s">
        <v>24</v>
      </c>
      <c r="K58" s="13">
        <v>3.680555555555555E-2</v>
      </c>
      <c r="L58" s="11">
        <f>IF(B58="","",VLOOKUP(B58,[5]Inscriptions!A:K,11,FALSE))</f>
        <v>2</v>
      </c>
    </row>
    <row r="59" spans="1:12" ht="22.5" customHeight="1">
      <c r="A59" s="8">
        <v>10</v>
      </c>
      <c r="B59" s="9">
        <v>82</v>
      </c>
      <c r="C59" s="10" t="s">
        <v>39</v>
      </c>
      <c r="D59" s="11" t="s">
        <v>18</v>
      </c>
      <c r="E59" s="11" t="s">
        <v>34</v>
      </c>
      <c r="F59" s="11" t="s">
        <v>40</v>
      </c>
      <c r="G59" s="12" t="e">
        <v>#N/A</v>
      </c>
      <c r="H59" s="13" t="s">
        <v>24</v>
      </c>
      <c r="I59" s="14" t="e">
        <v>#N/A</v>
      </c>
      <c r="J59" s="13" t="s">
        <v>24</v>
      </c>
      <c r="K59" s="13">
        <v>3.7499999999999992E-2</v>
      </c>
      <c r="L59" s="11">
        <f>IF(B59="","",VLOOKUP(B59,[5]Inscriptions!A:K,11,FALSE))</f>
        <v>2</v>
      </c>
    </row>
    <row r="60" spans="1:12" ht="22.5" customHeight="1">
      <c r="A60" s="8">
        <v>11</v>
      </c>
      <c r="B60" s="9">
        <v>123</v>
      </c>
      <c r="C60" s="10" t="s">
        <v>41</v>
      </c>
      <c r="D60" s="11" t="s">
        <v>18</v>
      </c>
      <c r="E60" s="11" t="s">
        <v>23</v>
      </c>
      <c r="F60" s="11" t="s">
        <v>131</v>
      </c>
      <c r="G60" s="12" t="e">
        <v>#N/A</v>
      </c>
      <c r="H60" s="13" t="s">
        <v>24</v>
      </c>
      <c r="I60" s="14" t="e">
        <v>#N/A</v>
      </c>
      <c r="J60" s="13" t="s">
        <v>24</v>
      </c>
      <c r="K60" s="13">
        <v>3.8194444444444448E-2</v>
      </c>
      <c r="L60" s="11">
        <f>IF(B60="","",VLOOKUP(B60,[5]Inscriptions!A:K,11,FALSE))</f>
        <v>2</v>
      </c>
    </row>
    <row r="61" spans="1:12" ht="22.5" customHeight="1">
      <c r="A61" s="8">
        <v>12</v>
      </c>
      <c r="B61" s="17">
        <v>127</v>
      </c>
      <c r="C61" s="18" t="s">
        <v>42</v>
      </c>
      <c r="D61" s="19" t="s">
        <v>18</v>
      </c>
      <c r="E61" s="19" t="s">
        <v>23</v>
      </c>
      <c r="F61" s="11" t="s">
        <v>144</v>
      </c>
      <c r="G61" s="20" t="e">
        <v>#N/A</v>
      </c>
      <c r="H61" s="21" t="s">
        <v>24</v>
      </c>
      <c r="I61" s="22" t="e">
        <v>#N/A</v>
      </c>
      <c r="J61" s="21" t="s">
        <v>24</v>
      </c>
      <c r="K61" s="21">
        <v>4.0972222222222229E-2</v>
      </c>
      <c r="L61" s="19">
        <f>IF(B61="","",VLOOKUP(B61,[5]Inscriptions!A:K,11,FALSE))</f>
        <v>2</v>
      </c>
    </row>
    <row r="62" spans="1:12" ht="22.5" customHeight="1">
      <c r="A62" s="57" t="s">
        <v>43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9"/>
    </row>
    <row r="63" spans="1:12" ht="22.5" customHeight="1">
      <c r="A63" s="23">
        <v>1</v>
      </c>
      <c r="B63" s="24">
        <v>119</v>
      </c>
      <c r="C63" s="25" t="s">
        <v>44</v>
      </c>
      <c r="D63" s="26" t="s">
        <v>15</v>
      </c>
      <c r="E63" s="26" t="s">
        <v>23</v>
      </c>
      <c r="F63" s="26" t="s">
        <v>45</v>
      </c>
      <c r="G63" s="27" t="e">
        <v>#N/A</v>
      </c>
      <c r="H63" s="28" t="s">
        <v>24</v>
      </c>
      <c r="I63" s="29" t="e">
        <v>#N/A</v>
      </c>
      <c r="J63" s="28" t="s">
        <v>24</v>
      </c>
      <c r="K63" s="28">
        <v>2.0231481481481482E-2</v>
      </c>
      <c r="L63" s="26">
        <f>IF(B63="","",VLOOKUP(B63,[5]Inscriptions!A:K,11,FALSE))</f>
        <v>2</v>
      </c>
    </row>
    <row r="64" spans="1:12" ht="22.5" customHeight="1">
      <c r="A64" s="8">
        <v>2</v>
      </c>
      <c r="B64" s="9">
        <v>86</v>
      </c>
      <c r="C64" s="10" t="s">
        <v>46</v>
      </c>
      <c r="D64" s="11" t="s">
        <v>15</v>
      </c>
      <c r="E64" s="11" t="s">
        <v>23</v>
      </c>
      <c r="F64" s="11" t="s">
        <v>144</v>
      </c>
      <c r="G64" s="12" t="e">
        <v>#N/A</v>
      </c>
      <c r="H64" s="13" t="s">
        <v>24</v>
      </c>
      <c r="I64" s="14" t="e">
        <v>#N/A</v>
      </c>
      <c r="J64" s="13" t="s">
        <v>24</v>
      </c>
      <c r="K64" s="13">
        <v>2.1574074074074075E-2</v>
      </c>
      <c r="L64" s="11">
        <f>IF(B64="","",VLOOKUP(B64,[5]Inscriptions!A:K,11,FALSE))</f>
        <v>2</v>
      </c>
    </row>
    <row r="65" spans="1:12" ht="22.5" customHeight="1">
      <c r="A65" s="23">
        <v>3</v>
      </c>
      <c r="B65" s="9">
        <v>117</v>
      </c>
      <c r="C65" s="10" t="s">
        <v>47</v>
      </c>
      <c r="D65" s="11" t="s">
        <v>15</v>
      </c>
      <c r="E65" s="11" t="s">
        <v>23</v>
      </c>
      <c r="F65" s="11" t="s">
        <v>49</v>
      </c>
      <c r="G65" s="12" t="e">
        <v>#N/A</v>
      </c>
      <c r="H65" s="13" t="s">
        <v>24</v>
      </c>
      <c r="I65" s="14" t="e">
        <v>#N/A</v>
      </c>
      <c r="J65" s="13" t="s">
        <v>24</v>
      </c>
      <c r="K65" s="13">
        <v>2.1979166666666668E-2</v>
      </c>
      <c r="L65" s="11">
        <f>IF(B65="","",VLOOKUP(B65,[5]Inscriptions!A:K,11,FALSE))</f>
        <v>2</v>
      </c>
    </row>
    <row r="66" spans="1:12" ht="22.5" customHeight="1">
      <c r="A66" s="8">
        <v>4</v>
      </c>
      <c r="B66" s="9">
        <v>85</v>
      </c>
      <c r="C66" s="10" t="s">
        <v>48</v>
      </c>
      <c r="D66" s="11" t="s">
        <v>15</v>
      </c>
      <c r="E66" s="11" t="s">
        <v>34</v>
      </c>
      <c r="F66" s="11" t="s">
        <v>49</v>
      </c>
      <c r="G66" s="12" t="e">
        <v>#N/A</v>
      </c>
      <c r="H66" s="13" t="s">
        <v>24</v>
      </c>
      <c r="I66" s="14" t="e">
        <v>#N/A</v>
      </c>
      <c r="J66" s="13" t="s">
        <v>24</v>
      </c>
      <c r="K66" s="13">
        <v>2.5347222222222222E-2</v>
      </c>
      <c r="L66" s="11">
        <f>IF(B66="","",VLOOKUP(B66,[5]Inscriptions!A:K,11,FALSE))</f>
        <v>2</v>
      </c>
    </row>
    <row r="67" spans="1:12" ht="22.5" customHeight="1">
      <c r="A67" s="23">
        <v>5</v>
      </c>
      <c r="B67" s="9">
        <v>98</v>
      </c>
      <c r="C67" s="10" t="s">
        <v>50</v>
      </c>
      <c r="D67" s="11" t="s">
        <v>15</v>
      </c>
      <c r="E67" s="11" t="s">
        <v>34</v>
      </c>
      <c r="F67" s="11" t="s">
        <v>27</v>
      </c>
      <c r="G67" s="12" t="e">
        <v>#N/A</v>
      </c>
      <c r="H67" s="13" t="s">
        <v>24</v>
      </c>
      <c r="I67" s="14" t="e">
        <v>#N/A</v>
      </c>
      <c r="J67" s="13" t="s">
        <v>24</v>
      </c>
      <c r="K67" s="13">
        <v>2.6319444444444444E-2</v>
      </c>
      <c r="L67" s="11">
        <f>IF(B67="","",VLOOKUP(B67,[5]Inscriptions!A:K,11,FALSE))</f>
        <v>2</v>
      </c>
    </row>
    <row r="68" spans="1:12" ht="22.5" customHeight="1">
      <c r="A68" s="8">
        <v>6</v>
      </c>
      <c r="B68" s="9">
        <v>95</v>
      </c>
      <c r="C68" s="10" t="s">
        <v>51</v>
      </c>
      <c r="D68" s="11" t="s">
        <v>15</v>
      </c>
      <c r="E68" s="11" t="s">
        <v>23</v>
      </c>
      <c r="F68" s="11" t="s">
        <v>144</v>
      </c>
      <c r="G68" s="12" t="e">
        <v>#N/A</v>
      </c>
      <c r="H68" s="13" t="s">
        <v>24</v>
      </c>
      <c r="I68" s="14" t="e">
        <v>#N/A</v>
      </c>
      <c r="J68" s="13" t="s">
        <v>24</v>
      </c>
      <c r="K68" s="13">
        <v>2.6400462962962962E-2</v>
      </c>
      <c r="L68" s="11">
        <f>IF(B68="","",VLOOKUP(B68,[5]Inscriptions!A:K,11,FALSE))</f>
        <v>2</v>
      </c>
    </row>
    <row r="69" spans="1:12" ht="22.5" customHeight="1">
      <c r="A69" s="23">
        <v>7</v>
      </c>
      <c r="B69" s="9">
        <v>81</v>
      </c>
      <c r="C69" s="10" t="s">
        <v>52</v>
      </c>
      <c r="D69" s="11" t="s">
        <v>15</v>
      </c>
      <c r="E69" s="11" t="s">
        <v>23</v>
      </c>
      <c r="F69" s="11" t="s">
        <v>40</v>
      </c>
      <c r="G69" s="12" t="e">
        <v>#N/A</v>
      </c>
      <c r="H69" s="13" t="s">
        <v>24</v>
      </c>
      <c r="I69" s="14" t="e">
        <v>#N/A</v>
      </c>
      <c r="J69" s="13" t="s">
        <v>24</v>
      </c>
      <c r="K69" s="13">
        <v>2.673611111111111E-2</v>
      </c>
      <c r="L69" s="11">
        <f>IF(B69="","",VLOOKUP(B69,[5]Inscriptions!A:K,11,FALSE))</f>
        <v>2</v>
      </c>
    </row>
    <row r="70" spans="1:12" ht="22.5" customHeight="1">
      <c r="A70" s="8">
        <v>8</v>
      </c>
      <c r="B70" s="9">
        <v>97</v>
      </c>
      <c r="C70" s="10" t="s">
        <v>53</v>
      </c>
      <c r="D70" s="11" t="s">
        <v>15</v>
      </c>
      <c r="E70" s="11" t="s">
        <v>34</v>
      </c>
      <c r="F70" s="11" t="s">
        <v>27</v>
      </c>
      <c r="G70" s="12" t="e">
        <v>#N/A</v>
      </c>
      <c r="H70" s="13" t="s">
        <v>24</v>
      </c>
      <c r="I70" s="14" t="e">
        <v>#N/A</v>
      </c>
      <c r="J70" s="13" t="s">
        <v>24</v>
      </c>
      <c r="K70" s="13">
        <v>2.673611111111111E-2</v>
      </c>
      <c r="L70" s="11">
        <f>IF(B70="","",VLOOKUP(B70,[5]Inscriptions!A:K,11,FALSE))</f>
        <v>2</v>
      </c>
    </row>
    <row r="71" spans="1:12" ht="22.5" customHeight="1">
      <c r="A71" s="23">
        <v>9</v>
      </c>
      <c r="B71" s="9">
        <v>125</v>
      </c>
      <c r="C71" s="10" t="s">
        <v>54</v>
      </c>
      <c r="D71" s="11" t="s">
        <v>15</v>
      </c>
      <c r="E71" s="11" t="s">
        <v>23</v>
      </c>
      <c r="F71" s="11" t="s">
        <v>144</v>
      </c>
      <c r="G71" s="12" t="e">
        <v>#N/A</v>
      </c>
      <c r="H71" s="13" t="s">
        <v>24</v>
      </c>
      <c r="I71" s="14" t="e">
        <v>#N/A</v>
      </c>
      <c r="J71" s="13" t="s">
        <v>24</v>
      </c>
      <c r="K71" s="13">
        <v>2.7222222222222221E-2</v>
      </c>
      <c r="L71" s="11">
        <f>IF(B71="","",VLOOKUP(B71,[5]Inscriptions!A:K,11,FALSE))</f>
        <v>2</v>
      </c>
    </row>
    <row r="72" spans="1:12" ht="22.5" customHeight="1">
      <c r="A72" s="8">
        <v>10</v>
      </c>
      <c r="B72" s="9">
        <v>103</v>
      </c>
      <c r="C72" s="10" t="s">
        <v>55</v>
      </c>
      <c r="D72" s="11" t="s">
        <v>15</v>
      </c>
      <c r="E72" s="11" t="s">
        <v>23</v>
      </c>
      <c r="F72" s="11" t="s">
        <v>131</v>
      </c>
      <c r="G72" s="12" t="e">
        <v>#N/A</v>
      </c>
      <c r="H72" s="13" t="s">
        <v>24</v>
      </c>
      <c r="I72" s="14" t="e">
        <v>#N/A</v>
      </c>
      <c r="J72" s="13" t="s">
        <v>24</v>
      </c>
      <c r="K72" s="13">
        <v>2.7384259259259257E-2</v>
      </c>
      <c r="L72" s="11">
        <f>IF(B72="","",VLOOKUP(B72,[5]Inscriptions!A:K,11,FALSE))</f>
        <v>2</v>
      </c>
    </row>
    <row r="73" spans="1:12" ht="22.5" customHeight="1">
      <c r="A73" s="23">
        <v>11</v>
      </c>
      <c r="B73" s="9">
        <v>99</v>
      </c>
      <c r="C73" s="10" t="s">
        <v>56</v>
      </c>
      <c r="D73" s="11" t="s">
        <v>15</v>
      </c>
      <c r="E73" s="11" t="s">
        <v>23</v>
      </c>
      <c r="F73" s="11" t="s">
        <v>57</v>
      </c>
      <c r="G73" s="12" t="e">
        <v>#N/A</v>
      </c>
      <c r="H73" s="13" t="s">
        <v>24</v>
      </c>
      <c r="I73" s="14" t="e">
        <v>#N/A</v>
      </c>
      <c r="J73" s="13" t="s">
        <v>24</v>
      </c>
      <c r="K73" s="13">
        <v>2.7488425925925927E-2</v>
      </c>
      <c r="L73" s="11">
        <f>IF(B73="","",VLOOKUP(B73,[5]Inscriptions!A:K,11,FALSE))</f>
        <v>2</v>
      </c>
    </row>
    <row r="74" spans="1:12" ht="22.5" customHeight="1">
      <c r="A74" s="8">
        <v>12</v>
      </c>
      <c r="B74" s="9">
        <v>101</v>
      </c>
      <c r="C74" s="10" t="s">
        <v>58</v>
      </c>
      <c r="D74" s="11" t="s">
        <v>15</v>
      </c>
      <c r="E74" s="11">
        <v>0</v>
      </c>
      <c r="F74" s="11" t="s">
        <v>144</v>
      </c>
      <c r="G74" s="12" t="e">
        <v>#N/A</v>
      </c>
      <c r="H74" s="13" t="s">
        <v>24</v>
      </c>
      <c r="I74" s="14" t="e">
        <v>#N/A</v>
      </c>
      <c r="J74" s="13" t="s">
        <v>24</v>
      </c>
      <c r="K74" s="13">
        <v>2.826388888888889E-2</v>
      </c>
      <c r="L74" s="11">
        <f>IF(B74="","",VLOOKUP(B74,[5]Inscriptions!A:K,11,FALSE))</f>
        <v>2</v>
      </c>
    </row>
    <row r="75" spans="1:12" ht="22.5" customHeight="1">
      <c r="A75" s="23">
        <v>13</v>
      </c>
      <c r="B75" s="9">
        <v>124</v>
      </c>
      <c r="C75" s="10" t="s">
        <v>59</v>
      </c>
      <c r="D75" s="11" t="s">
        <v>15</v>
      </c>
      <c r="E75" s="11" t="s">
        <v>23</v>
      </c>
      <c r="F75" s="11" t="s">
        <v>131</v>
      </c>
      <c r="G75" s="12" t="e">
        <v>#N/A</v>
      </c>
      <c r="H75" s="13" t="s">
        <v>24</v>
      </c>
      <c r="I75" s="14" t="e">
        <v>#N/A</v>
      </c>
      <c r="J75" s="13" t="s">
        <v>24</v>
      </c>
      <c r="K75" s="13">
        <v>2.9039351851851854E-2</v>
      </c>
      <c r="L75" s="11">
        <f>IF(B75="","",VLOOKUP(B75,[5]Inscriptions!A:K,11,FALSE))</f>
        <v>2</v>
      </c>
    </row>
    <row r="76" spans="1:12" ht="22.5" customHeight="1">
      <c r="A76" s="8">
        <v>14</v>
      </c>
      <c r="B76" s="9">
        <v>91</v>
      </c>
      <c r="C76" s="10" t="s">
        <v>60</v>
      </c>
      <c r="D76" s="11" t="s">
        <v>15</v>
      </c>
      <c r="E76" s="11" t="s">
        <v>23</v>
      </c>
      <c r="F76" s="11" t="s">
        <v>131</v>
      </c>
      <c r="G76" s="12" t="e">
        <v>#N/A</v>
      </c>
      <c r="H76" s="13" t="s">
        <v>24</v>
      </c>
      <c r="I76" s="14" t="e">
        <v>#N/A</v>
      </c>
      <c r="J76" s="13" t="s">
        <v>24</v>
      </c>
      <c r="K76" s="13">
        <v>2.9444444444444443E-2</v>
      </c>
      <c r="L76" s="11">
        <f>IF(B76="","",VLOOKUP(B76,[5]Inscriptions!A:K,11,FALSE))</f>
        <v>2</v>
      </c>
    </row>
    <row r="77" spans="1:12" ht="22.5" customHeight="1">
      <c r="A77" s="23">
        <v>15</v>
      </c>
      <c r="B77" s="9">
        <v>83</v>
      </c>
      <c r="C77" s="10" t="s">
        <v>61</v>
      </c>
      <c r="D77" s="11" t="s">
        <v>15</v>
      </c>
      <c r="E77" s="11" t="s">
        <v>34</v>
      </c>
      <c r="F77" s="11" t="s">
        <v>57</v>
      </c>
      <c r="G77" s="12" t="e">
        <v>#N/A</v>
      </c>
      <c r="H77" s="13" t="s">
        <v>24</v>
      </c>
      <c r="I77" s="14" t="e">
        <v>#N/A</v>
      </c>
      <c r="J77" s="13" t="s">
        <v>24</v>
      </c>
      <c r="K77" s="13">
        <v>2.9548611111111112E-2</v>
      </c>
      <c r="L77" s="11">
        <f>IF(B77="","",VLOOKUP(B77,[5]Inscriptions!A:K,11,FALSE))</f>
        <v>2</v>
      </c>
    </row>
    <row r="78" spans="1:12" ht="22.5" customHeight="1">
      <c r="A78" s="8">
        <v>16</v>
      </c>
      <c r="B78" s="9">
        <v>105</v>
      </c>
      <c r="C78" s="10" t="s">
        <v>62</v>
      </c>
      <c r="D78" s="11" t="s">
        <v>15</v>
      </c>
      <c r="E78" s="11" t="s">
        <v>34</v>
      </c>
      <c r="F78" s="11" t="s">
        <v>144</v>
      </c>
      <c r="G78" s="12" t="e">
        <v>#N/A</v>
      </c>
      <c r="H78" s="13" t="s">
        <v>24</v>
      </c>
      <c r="I78" s="14" t="e">
        <v>#N/A</v>
      </c>
      <c r="J78" s="13" t="s">
        <v>24</v>
      </c>
      <c r="K78" s="13">
        <v>2.9965277777777775E-2</v>
      </c>
      <c r="L78" s="11">
        <f>IF(B78="","",VLOOKUP(B78,[5]Inscriptions!A:K,11,FALSE))</f>
        <v>2</v>
      </c>
    </row>
    <row r="79" spans="1:12" ht="22.5" customHeight="1">
      <c r="A79" s="23">
        <v>17</v>
      </c>
      <c r="B79" s="9">
        <v>106</v>
      </c>
      <c r="C79" s="10" t="s">
        <v>63</v>
      </c>
      <c r="D79" s="11" t="s">
        <v>15</v>
      </c>
      <c r="E79" s="11" t="s">
        <v>23</v>
      </c>
      <c r="F79" s="11" t="s">
        <v>27</v>
      </c>
      <c r="G79" s="12" t="e">
        <v>#N/A</v>
      </c>
      <c r="H79" s="13" t="s">
        <v>24</v>
      </c>
      <c r="I79" s="14" t="e">
        <v>#N/A</v>
      </c>
      <c r="J79" s="13" t="s">
        <v>24</v>
      </c>
      <c r="K79" s="13">
        <v>3.0277777777777782E-2</v>
      </c>
      <c r="L79" s="11">
        <f>IF(B79="","",VLOOKUP(B79,[5]Inscriptions!A:K,11,FALSE))</f>
        <v>2</v>
      </c>
    </row>
    <row r="80" spans="1:12" ht="22.5" customHeight="1">
      <c r="A80" s="8">
        <v>18</v>
      </c>
      <c r="B80" s="9">
        <v>94</v>
      </c>
      <c r="C80" s="10" t="s">
        <v>64</v>
      </c>
      <c r="D80" s="11" t="s">
        <v>15</v>
      </c>
      <c r="E80" s="11" t="s">
        <v>23</v>
      </c>
      <c r="F80" s="11" t="s">
        <v>40</v>
      </c>
      <c r="G80" s="12" t="e">
        <v>#N/A</v>
      </c>
      <c r="H80" s="13" t="s">
        <v>24</v>
      </c>
      <c r="I80" s="14" t="e">
        <v>#N/A</v>
      </c>
      <c r="J80" s="13" t="s">
        <v>24</v>
      </c>
      <c r="K80" s="13">
        <v>3.1215277777777776E-2</v>
      </c>
      <c r="L80" s="11">
        <f>IF(B80="","",VLOOKUP(B80,[5]Inscriptions!A:K,11,FALSE))</f>
        <v>2</v>
      </c>
    </row>
    <row r="81" spans="1:12" ht="22.5" customHeight="1">
      <c r="A81" s="23">
        <v>19</v>
      </c>
      <c r="B81" s="9">
        <v>93</v>
      </c>
      <c r="C81" s="10" t="s">
        <v>65</v>
      </c>
      <c r="D81" s="11" t="s">
        <v>15</v>
      </c>
      <c r="E81" s="11" t="s">
        <v>34</v>
      </c>
      <c r="F81" s="11" t="s">
        <v>40</v>
      </c>
      <c r="G81" s="12" t="e">
        <v>#N/A</v>
      </c>
      <c r="H81" s="13" t="s">
        <v>24</v>
      </c>
      <c r="I81" s="14" t="e">
        <v>#N/A</v>
      </c>
      <c r="J81" s="13" t="s">
        <v>24</v>
      </c>
      <c r="K81" s="13">
        <v>3.1215277777777776E-2</v>
      </c>
      <c r="L81" s="11">
        <f>IF(B81="","",VLOOKUP(B81,[5]Inscriptions!A:K,11,FALSE))</f>
        <v>2</v>
      </c>
    </row>
    <row r="82" spans="1:12" ht="22.5" customHeight="1">
      <c r="A82" s="8">
        <v>20</v>
      </c>
      <c r="B82" s="9">
        <v>128</v>
      </c>
      <c r="C82" s="10" t="s">
        <v>66</v>
      </c>
      <c r="D82" s="11" t="s">
        <v>15</v>
      </c>
      <c r="E82" s="11" t="s">
        <v>34</v>
      </c>
      <c r="F82" s="11" t="s">
        <v>131</v>
      </c>
      <c r="G82" s="12" t="e">
        <v>#N/A</v>
      </c>
      <c r="H82" s="13" t="s">
        <v>24</v>
      </c>
      <c r="I82" s="14" t="e">
        <v>#N/A</v>
      </c>
      <c r="J82" s="13" t="s">
        <v>24</v>
      </c>
      <c r="K82" s="13">
        <v>3.2210648148148141E-2</v>
      </c>
      <c r="L82" s="11">
        <f>IF(B82="","",VLOOKUP(B82,[5]Inscriptions!A:K,11,FALSE))</f>
        <v>2</v>
      </c>
    </row>
    <row r="83" spans="1:12" ht="22.5" customHeight="1">
      <c r="A83" s="23">
        <v>21</v>
      </c>
      <c r="B83" s="9">
        <v>116</v>
      </c>
      <c r="C83" s="10" t="s">
        <v>67</v>
      </c>
      <c r="D83" s="11" t="s">
        <v>15</v>
      </c>
      <c r="E83" s="11" t="s">
        <v>34</v>
      </c>
      <c r="F83" s="11" t="s">
        <v>68</v>
      </c>
      <c r="G83" s="12" t="e">
        <v>#N/A</v>
      </c>
      <c r="H83" s="13" t="s">
        <v>24</v>
      </c>
      <c r="I83" s="14" t="e">
        <v>#N/A</v>
      </c>
      <c r="J83" s="13" t="s">
        <v>24</v>
      </c>
      <c r="K83" s="13">
        <v>3.2210648148148141E-2</v>
      </c>
      <c r="L83" s="11">
        <f>IF(B83="","",VLOOKUP(B83,[5]Inscriptions!A:K,11,FALSE))</f>
        <v>2</v>
      </c>
    </row>
    <row r="84" spans="1:12" ht="22.5" customHeight="1">
      <c r="A84" s="8">
        <v>22</v>
      </c>
      <c r="B84" s="9">
        <v>118</v>
      </c>
      <c r="C84" s="10" t="s">
        <v>69</v>
      </c>
      <c r="D84" s="11" t="s">
        <v>15</v>
      </c>
      <c r="E84" s="11" t="s">
        <v>23</v>
      </c>
      <c r="F84" s="11" t="s">
        <v>131</v>
      </c>
      <c r="G84" s="12" t="e">
        <v>#N/A</v>
      </c>
      <c r="H84" s="13" t="s">
        <v>24</v>
      </c>
      <c r="I84" s="14" t="e">
        <v>#N/A</v>
      </c>
      <c r="J84" s="13" t="s">
        <v>24</v>
      </c>
      <c r="K84" s="13">
        <v>3.2685185185185192E-2</v>
      </c>
      <c r="L84" s="11">
        <f>IF(B84="","",VLOOKUP(B84,[5]Inscriptions!A:K,11,FALSE))</f>
        <v>2</v>
      </c>
    </row>
    <row r="85" spans="1:12" ht="22.5" customHeight="1">
      <c r="A85" s="23">
        <v>23</v>
      </c>
      <c r="B85" s="9">
        <v>100</v>
      </c>
      <c r="C85" s="10" t="s">
        <v>70</v>
      </c>
      <c r="D85" s="11" t="s">
        <v>15</v>
      </c>
      <c r="E85" s="11" t="s">
        <v>34</v>
      </c>
      <c r="F85" s="11" t="s">
        <v>131</v>
      </c>
      <c r="G85" s="12" t="e">
        <v>#N/A</v>
      </c>
      <c r="H85" s="13" t="s">
        <v>24</v>
      </c>
      <c r="I85" s="14" t="e">
        <v>#N/A</v>
      </c>
      <c r="J85" s="13" t="s">
        <v>24</v>
      </c>
      <c r="K85" s="13">
        <v>3.3020833333333333E-2</v>
      </c>
      <c r="L85" s="11">
        <f>IF(B85="","",VLOOKUP(B85,[5]Inscriptions!A:K,11,FALSE))</f>
        <v>2</v>
      </c>
    </row>
    <row r="86" spans="1:12" ht="22.5" customHeight="1">
      <c r="A86" s="8">
        <v>24</v>
      </c>
      <c r="B86" s="9">
        <v>90</v>
      </c>
      <c r="C86" s="10" t="s">
        <v>71</v>
      </c>
      <c r="D86" s="11" t="s">
        <v>15</v>
      </c>
      <c r="E86" s="11" t="s">
        <v>23</v>
      </c>
      <c r="F86" s="11" t="s">
        <v>40</v>
      </c>
      <c r="G86" s="12" t="e">
        <v>#N/A</v>
      </c>
      <c r="H86" s="13" t="s">
        <v>24</v>
      </c>
      <c r="I86" s="14" t="e">
        <v>#N/A</v>
      </c>
      <c r="J86" s="13" t="s">
        <v>24</v>
      </c>
      <c r="K86" s="13">
        <v>3.4930555555555548E-2</v>
      </c>
      <c r="L86" s="11">
        <f>IF(B86="","",VLOOKUP(B86,[5]Inscriptions!A:K,11,FALSE))</f>
        <v>2</v>
      </c>
    </row>
    <row r="87" spans="1:12" ht="22.5" customHeight="1">
      <c r="A87" s="23">
        <v>25</v>
      </c>
      <c r="B87" s="9">
        <v>130</v>
      </c>
      <c r="C87" s="10" t="s">
        <v>72</v>
      </c>
      <c r="D87" s="11" t="s">
        <v>15</v>
      </c>
      <c r="E87" s="11" t="s">
        <v>34</v>
      </c>
      <c r="F87" s="11" t="s">
        <v>131</v>
      </c>
      <c r="G87" s="12" t="e">
        <v>#N/A</v>
      </c>
      <c r="H87" s="13" t="s">
        <v>24</v>
      </c>
      <c r="I87" s="14" t="e">
        <v>#N/A</v>
      </c>
      <c r="J87" s="13" t="s">
        <v>24</v>
      </c>
      <c r="K87" s="13">
        <v>3.5868055555555556E-2</v>
      </c>
      <c r="L87" s="11">
        <f>IF(B87="","",VLOOKUP(B87,[5]Inscriptions!A:K,11,FALSE))</f>
        <v>2</v>
      </c>
    </row>
    <row r="88" spans="1:12" ht="22.5" customHeight="1">
      <c r="A88" s="8">
        <v>26</v>
      </c>
      <c r="B88" s="9">
        <v>115</v>
      </c>
      <c r="C88" s="10" t="s">
        <v>73</v>
      </c>
      <c r="D88" s="11" t="s">
        <v>15</v>
      </c>
      <c r="E88" s="11" t="s">
        <v>23</v>
      </c>
      <c r="F88" s="11" t="s">
        <v>40</v>
      </c>
      <c r="G88" s="12" t="e">
        <v>#N/A</v>
      </c>
      <c r="H88" s="13" t="s">
        <v>24</v>
      </c>
      <c r="I88" s="14" t="e">
        <v>#N/A</v>
      </c>
      <c r="J88" s="13" t="s">
        <v>24</v>
      </c>
      <c r="K88" s="13">
        <v>3.680555555555555E-2</v>
      </c>
      <c r="L88" s="11">
        <f>IF(B88="","",VLOOKUP(B88,[5]Inscriptions!A:K,11,FALSE))</f>
        <v>2</v>
      </c>
    </row>
    <row r="89" spans="1:12" ht="22.5" customHeight="1">
      <c r="A89" s="23">
        <v>27</v>
      </c>
      <c r="B89" s="9">
        <v>122</v>
      </c>
      <c r="C89" s="10" t="s">
        <v>74</v>
      </c>
      <c r="D89" s="11" t="s">
        <v>15</v>
      </c>
      <c r="E89" s="11" t="s">
        <v>34</v>
      </c>
      <c r="F89" s="11" t="s">
        <v>131</v>
      </c>
      <c r="G89" s="12" t="e">
        <v>#N/A</v>
      </c>
      <c r="H89" s="13" t="s">
        <v>24</v>
      </c>
      <c r="I89" s="14" t="e">
        <v>#N/A</v>
      </c>
      <c r="J89" s="13" t="s">
        <v>24</v>
      </c>
      <c r="K89" s="13">
        <v>3.888888888888889E-2</v>
      </c>
      <c r="L89" s="11">
        <f>IF(B89="","",VLOOKUP(B89,[5]Inscriptions!A:K,11,FALSE))</f>
        <v>2</v>
      </c>
    </row>
  </sheetData>
  <sheetProtection selectLockedCells="1" sort="0" autoFilter="0"/>
  <autoFilter ref="A3:L43"/>
  <mergeCells count="23">
    <mergeCell ref="A1:L1"/>
    <mergeCell ref="A2:A3"/>
    <mergeCell ref="B2:B3"/>
    <mergeCell ref="C2:C3"/>
    <mergeCell ref="D2:D3"/>
    <mergeCell ref="E2:E3"/>
    <mergeCell ref="F2:F3"/>
    <mergeCell ref="G2:K2"/>
    <mergeCell ref="L2:L3"/>
    <mergeCell ref="G47:K47"/>
    <mergeCell ref="L47:L48"/>
    <mergeCell ref="A49:L49"/>
    <mergeCell ref="A62:L62"/>
    <mergeCell ref="M5:O8"/>
    <mergeCell ref="M10:O13"/>
    <mergeCell ref="M14:O17"/>
    <mergeCell ref="A46:L46"/>
    <mergeCell ref="A47:A48"/>
    <mergeCell ref="B47:B48"/>
    <mergeCell ref="C47:C48"/>
    <mergeCell ref="D47:D48"/>
    <mergeCell ref="E47:E48"/>
    <mergeCell ref="F47:F48"/>
  </mergeCells>
  <phoneticPr fontId="17" type="noConversion"/>
  <pageMargins left="0.12" right="0.51" top="0.62992125984251968" bottom="0.51181102362204722" header="0.51181102362204722" footer="0.51181102362204722"/>
  <pageSetup paperSize="9" scale="90" orientation="landscape" horizontalDpi="4294967292" verticalDpi="4294967292"/>
  <headerFooter alignWithMargins="0"/>
  <rowBreaks count="1" manualBreakCount="1">
    <brk id="45" max="16383" man="1"/>
  </rowBreaks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SARMENT</vt:lpstr>
      <vt:lpstr>SARMENT PLUS</vt:lpstr>
      <vt:lpstr>DECOUVERTE</vt:lpstr>
      <vt:lpstr>SPRINT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</dc:creator>
  <cp:lastModifiedBy>JMM</cp:lastModifiedBy>
  <cp:lastPrinted>2016-02-22T07:17:22Z</cp:lastPrinted>
  <dcterms:created xsi:type="dcterms:W3CDTF">2016-02-22T04:20:59Z</dcterms:created>
  <dcterms:modified xsi:type="dcterms:W3CDTF">2016-02-22T07:17:24Z</dcterms:modified>
</cp:coreProperties>
</file>