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47200" windowHeight="27460" tabRatio="500"/>
  </bookViews>
  <sheets>
    <sheet name="Circo3 Com-Archi" sheetId="1" r:id="rId1"/>
  </sheets>
  <externalReferences>
    <externalReference r:id="rId2"/>
  </externalReferenc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27" i="1"/>
  <c r="G27"/>
  <c r="F27"/>
  <c r="E27"/>
  <c r="D27"/>
  <c r="C27"/>
  <c r="B27"/>
  <c r="A27"/>
  <c r="H26"/>
  <c r="G26"/>
  <c r="F26"/>
  <c r="E26"/>
  <c r="D26"/>
  <c r="C26"/>
  <c r="B26"/>
  <c r="A26"/>
  <c r="BA20"/>
  <c r="AZ20"/>
  <c r="AY20"/>
  <c r="AX20"/>
  <c r="AW20"/>
  <c r="AV20"/>
  <c r="AU20"/>
  <c r="AT20"/>
  <c r="AS20"/>
  <c r="AR20"/>
  <c r="AQ20"/>
  <c r="AP20"/>
  <c r="AO20"/>
  <c r="AN20"/>
  <c r="AM20"/>
  <c r="AL20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20"/>
  <c r="BA19"/>
  <c r="AZ19"/>
  <c r="AY19"/>
  <c r="AX19"/>
  <c r="AW19"/>
  <c r="AV19"/>
  <c r="AU19"/>
  <c r="AT19"/>
  <c r="AS19"/>
  <c r="AR19"/>
  <c r="AQ19"/>
  <c r="AP19"/>
  <c r="AO19"/>
  <c r="AN19"/>
  <c r="AM19"/>
  <c r="AL19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17"/>
  <c r="BA16"/>
  <c r="AY16"/>
  <c r="AX16"/>
  <c r="AV16"/>
  <c r="AU16"/>
  <c r="AS16"/>
  <c r="AR16"/>
  <c r="AP16"/>
  <c r="AO16"/>
  <c r="AM16"/>
  <c r="AL16"/>
  <c r="AJ16"/>
  <c r="AI16"/>
  <c r="AG16"/>
  <c r="AF16"/>
  <c r="AD16"/>
  <c r="AC16"/>
  <c r="AA16"/>
  <c r="Z16"/>
  <c r="X16"/>
  <c r="W16"/>
  <c r="U16"/>
  <c r="T16"/>
  <c r="R16"/>
  <c r="Q16"/>
  <c r="O16"/>
  <c r="N16"/>
  <c r="L16"/>
  <c r="K16"/>
  <c r="I16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A13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A12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A11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A10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A9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A8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A7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A6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A5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A4"/>
  <c r="BA3"/>
  <c r="AY3"/>
  <c r="AX3"/>
  <c r="AV3"/>
  <c r="AU3"/>
  <c r="AS3"/>
  <c r="AR3"/>
  <c r="AP3"/>
  <c r="AO3"/>
  <c r="AM3"/>
  <c r="AL3"/>
  <c r="AJ3"/>
  <c r="AI3"/>
  <c r="AG3"/>
  <c r="AF3"/>
  <c r="AD3"/>
  <c r="AC3"/>
  <c r="AA3"/>
  <c r="Z3"/>
  <c r="X3"/>
  <c r="W3"/>
  <c r="U3"/>
  <c r="T3"/>
  <c r="R3"/>
  <c r="Q3"/>
  <c r="O3"/>
  <c r="N3"/>
  <c r="L3"/>
  <c r="K3"/>
  <c r="I3"/>
  <c r="A2"/>
  <c r="E1"/>
  <c r="A1"/>
</calcChain>
</file>

<file path=xl/sharedStrings.xml><?xml version="1.0" encoding="utf-8"?>
<sst xmlns="http://schemas.openxmlformats.org/spreadsheetml/2006/main" count="2" uniqueCount="2">
  <si>
    <t>Sous-total C3 - IDV</t>
    <phoneticPr fontId="3" type="noConversion"/>
  </si>
  <si>
    <t>Sous-total C3 - ISLV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</si>
</sst>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d\ mmmm\ yyyy"/>
  </numFmts>
  <fonts count="5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6"/>
      <name val="Verdana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lightTrellis">
        <fgColor indexed="8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4" fillId="0" borderId="0" xfId="0" applyFont="1"/>
    <xf numFmtId="164" fontId="2" fillId="0" borderId="0" xfId="0" applyNumberFormat="1" applyFont="1"/>
    <xf numFmtId="0" fontId="0" fillId="0" borderId="3" xfId="0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1" xfId="0" applyBorder="1"/>
    <xf numFmtId="0" fontId="0" fillId="0" borderId="2" xfId="0" applyBorder="1"/>
    <xf numFmtId="10" fontId="0" fillId="0" borderId="2" xfId="0" applyNumberFormat="1" applyBorder="1"/>
    <xf numFmtId="0" fontId="0" fillId="0" borderId="7" xfId="0" applyBorder="1"/>
    <xf numFmtId="10" fontId="0" fillId="0" borderId="0" xfId="0" applyNumberFormat="1" applyBorder="1"/>
    <xf numFmtId="10" fontId="0" fillId="0" borderId="8" xfId="0" applyNumberForma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10" fontId="0" fillId="0" borderId="6" xfId="0" applyNumberFormat="1" applyBorder="1"/>
    <xf numFmtId="0" fontId="0" fillId="2" borderId="3" xfId="0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3" borderId="0" xfId="0" applyFill="1"/>
    <xf numFmtId="10" fontId="0" fillId="3" borderId="0" xfId="0" applyNumberFormat="1" applyFill="1"/>
    <xf numFmtId="0" fontId="0" fillId="3" borderId="7" xfId="0" applyFill="1" applyBorder="1"/>
    <xf numFmtId="10" fontId="0" fillId="3" borderId="0" xfId="0" applyNumberFormat="1" applyFill="1" applyBorder="1"/>
    <xf numFmtId="10" fontId="0" fillId="3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10" fontId="0" fillId="2" borderId="10" xfId="0" applyNumberFormat="1" applyFill="1" applyBorder="1"/>
    <xf numFmtId="0" fontId="0" fillId="2" borderId="4" xfId="0" applyFill="1" applyBorder="1"/>
    <xf numFmtId="10" fontId="0" fillId="2" borderId="5" xfId="0" applyNumberFormat="1" applyFill="1" applyBorder="1"/>
    <xf numFmtId="10" fontId="0" fillId="2" borderId="6" xfId="0" applyNumberFormat="1" applyFill="1" applyBorder="1"/>
    <xf numFmtId="1" fontId="0" fillId="4" borderId="0" xfId="0" applyNumberFormat="1" applyFill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1" xfId="0" applyBorder="1"/>
    <xf numFmtId="10" fontId="0" fillId="0" borderId="11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autcommissariat/Downloads/Election%20l&#233;gis%201erTour%2022h22%2096%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3"/>
      <sheetName val="Feuil1"/>
      <sheetName val="Bureau de vote"/>
      <sheetName val="Circo1 legislative"/>
      <sheetName val="Circo1 Com-Archi"/>
      <sheetName val="Circo2 legislative"/>
      <sheetName val="Circo2 Com-Archi"/>
      <sheetName val="Circo3 legislative"/>
      <sheetName val="Circo3 Com-Archi"/>
      <sheetName val="Récap Circo Com-Archi"/>
      <sheetName val="recap prepa camembert"/>
      <sheetName val="Cam1"/>
      <sheetName val="Cam2"/>
      <sheetName val="Cam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LÉGISLATIVES 2012 - 1er tour</v>
          </cell>
          <cell r="C1" t="str">
            <v>Résultats provisoires pour la 3ème circonscription législative</v>
          </cell>
        </row>
        <row r="2">
          <cell r="A2">
            <v>39600</v>
          </cell>
        </row>
        <row r="3">
          <cell r="I3" t="str">
            <v>HOFFER</v>
          </cell>
          <cell r="K3" t="str">
            <v>René</v>
          </cell>
          <cell r="L3" t="str">
            <v>TETUANUI</v>
          </cell>
          <cell r="N3" t="str">
            <v>Monil</v>
          </cell>
          <cell r="O3" t="str">
            <v>TETUANUI</v>
          </cell>
          <cell r="Q3" t="str">
            <v>Gaston</v>
          </cell>
          <cell r="R3" t="str">
            <v>BERTHOLON</v>
          </cell>
          <cell r="T3" t="str">
            <v>Nicolas</v>
          </cell>
          <cell r="U3" t="str">
            <v>BOUISSOU</v>
          </cell>
          <cell r="W3" t="str">
            <v>Jean-Christophe</v>
          </cell>
          <cell r="X3" t="str">
            <v>TERIITAU</v>
          </cell>
          <cell r="Z3" t="str">
            <v>Angèle</v>
          </cell>
          <cell r="AA3" t="str">
            <v>ELLACOTT</v>
          </cell>
          <cell r="AC3" t="str">
            <v>Taimana</v>
          </cell>
          <cell r="AD3" t="str">
            <v>MINARDI</v>
          </cell>
          <cell r="AF3" t="str">
            <v>Eric</v>
          </cell>
          <cell r="AG3" t="str">
            <v>TUAHU</v>
          </cell>
          <cell r="AI3" t="str">
            <v>Daniel</v>
          </cell>
          <cell r="AJ3" t="str">
            <v>OOPA</v>
          </cell>
          <cell r="AL3" t="str">
            <v>Teriiorai</v>
          </cell>
          <cell r="AM3" t="str">
            <v>ROHFRITSCH</v>
          </cell>
          <cell r="AO3" t="str">
            <v>Teva</v>
          </cell>
          <cell r="AP3" t="str">
            <v>NENA</v>
          </cell>
          <cell r="AR3" t="str">
            <v>Tauhiti</v>
          </cell>
          <cell r="AS3" t="str">
            <v>TONG SANG</v>
          </cell>
          <cell r="AU3" t="str">
            <v>Gaston</v>
          </cell>
          <cell r="AV3" t="str">
            <v>TEFAN</v>
          </cell>
          <cell r="AX3" t="str">
            <v>John</v>
          </cell>
          <cell r="AY3" t="str">
            <v>TUAIVA</v>
          </cell>
          <cell r="BA3" t="str">
            <v>Jean-Paul</v>
          </cell>
        </row>
        <row r="4">
          <cell r="A4" t="str">
            <v>Commune</v>
          </cell>
          <cell r="C4" t="str">
            <v>Inscrits</v>
          </cell>
          <cell r="D4" t="str">
            <v>Abstentions</v>
          </cell>
          <cell r="E4" t="str">
            <v>Votants</v>
          </cell>
          <cell r="F4" t="str">
            <v>% Particip.</v>
          </cell>
          <cell r="G4" t="str">
            <v>Blancs et nuls</v>
          </cell>
          <cell r="H4" t="str">
            <v>Exprimés</v>
          </cell>
          <cell r="I4" t="str">
            <v>Voix</v>
          </cell>
          <cell r="J4" t="str">
            <v>% Voix/Ins</v>
          </cell>
          <cell r="K4" t="str">
            <v>% Voix/Exp</v>
          </cell>
          <cell r="L4" t="str">
            <v>Voix</v>
          </cell>
          <cell r="M4" t="str">
            <v>% Voix/Ins</v>
          </cell>
          <cell r="N4" t="str">
            <v>% Voix/Exp</v>
          </cell>
          <cell r="O4" t="str">
            <v>Voix</v>
          </cell>
          <cell r="P4" t="str">
            <v>% Voix/Ins</v>
          </cell>
          <cell r="Q4" t="str">
            <v>% Voix/Exp</v>
          </cell>
          <cell r="R4" t="str">
            <v>Voix</v>
          </cell>
          <cell r="S4" t="str">
            <v>% Voix/Ins</v>
          </cell>
          <cell r="T4" t="str">
            <v>% Voix/Exp</v>
          </cell>
          <cell r="U4" t="str">
            <v>Voix</v>
          </cell>
          <cell r="V4" t="str">
            <v>% Voix/Ins</v>
          </cell>
          <cell r="W4" t="str">
            <v>% Voix/Exp</v>
          </cell>
          <cell r="X4" t="str">
            <v>Voix</v>
          </cell>
          <cell r="Y4" t="str">
            <v>% Voix/Ins</v>
          </cell>
          <cell r="Z4" t="str">
            <v>% Voix/Exp</v>
          </cell>
          <cell r="AA4" t="str">
            <v>Voix</v>
          </cell>
          <cell r="AB4" t="str">
            <v>% Voix/Ins</v>
          </cell>
          <cell r="AC4" t="str">
            <v>% Voix/Exp</v>
          </cell>
          <cell r="AD4" t="str">
            <v>Voix</v>
          </cell>
          <cell r="AE4" t="str">
            <v>% Voix/Ins</v>
          </cell>
          <cell r="AF4" t="str">
            <v>% Voix/Exp</v>
          </cell>
          <cell r="AG4" t="str">
            <v>Voix</v>
          </cell>
          <cell r="AH4" t="str">
            <v>% Voix/Ins</v>
          </cell>
          <cell r="AI4" t="str">
            <v>% Voix/Exp</v>
          </cell>
          <cell r="AJ4" t="str">
            <v>Voix</v>
          </cell>
          <cell r="AK4" t="str">
            <v>% Voix/Ins</v>
          </cell>
          <cell r="AL4" t="str">
            <v>% Voix/Exp</v>
          </cell>
          <cell r="AM4" t="str">
            <v>Voix</v>
          </cell>
          <cell r="AN4" t="str">
            <v>% Voix/Ins</v>
          </cell>
          <cell r="AO4" t="str">
            <v>% Voix/Exp</v>
          </cell>
          <cell r="AP4" t="str">
            <v>Voix</v>
          </cell>
          <cell r="AQ4" t="str">
            <v>% Voix/Ins</v>
          </cell>
          <cell r="AR4" t="str">
            <v>% Voix/Exp</v>
          </cell>
          <cell r="AS4" t="str">
            <v>Voix</v>
          </cell>
          <cell r="AT4" t="str">
            <v>% Voix/Ins</v>
          </cell>
          <cell r="AU4" t="str">
            <v>% Voix/Exp</v>
          </cell>
          <cell r="AV4" t="str">
            <v>Voix</v>
          </cell>
          <cell r="AW4" t="str">
            <v>% Voix/Ins</v>
          </cell>
          <cell r="AX4" t="str">
            <v>% Voix/Exp</v>
          </cell>
          <cell r="AY4" t="str">
            <v>Voix</v>
          </cell>
          <cell r="AZ4" t="str">
            <v>% Voix/Ins</v>
          </cell>
          <cell r="BA4" t="str">
            <v>% Voix/Exp</v>
          </cell>
        </row>
        <row r="5">
          <cell r="A5" t="str">
            <v>BORA-BORA</v>
          </cell>
          <cell r="C5">
            <v>6567</v>
          </cell>
          <cell r="D5">
            <v>3193</v>
          </cell>
          <cell r="E5">
            <v>3374</v>
          </cell>
          <cell r="F5">
            <v>0.51378102634384037</v>
          </cell>
          <cell r="G5">
            <v>34</v>
          </cell>
          <cell r="H5">
            <v>3340</v>
          </cell>
          <cell r="I5">
            <v>3</v>
          </cell>
          <cell r="J5">
            <v>4.5682960255824577E-4</v>
          </cell>
          <cell r="K5">
            <v>8.9820359281437125E-4</v>
          </cell>
          <cell r="L5">
            <v>34</v>
          </cell>
          <cell r="M5">
            <v>5.177402162326785E-3</v>
          </cell>
          <cell r="N5">
            <v>1.0179640718562874E-2</v>
          </cell>
          <cell r="O5">
            <v>37</v>
          </cell>
          <cell r="P5">
            <v>5.6342317648850311E-3</v>
          </cell>
          <cell r="Q5">
            <v>1.1077844311377245E-2</v>
          </cell>
          <cell r="R5">
            <v>29</v>
          </cell>
          <cell r="S5">
            <v>4.416019491396376E-3</v>
          </cell>
          <cell r="T5">
            <v>8.6826347305389226E-3</v>
          </cell>
          <cell r="U5">
            <v>42</v>
          </cell>
          <cell r="V5">
            <v>6.395614435815441E-3</v>
          </cell>
          <cell r="W5">
            <v>1.2574850299401197E-2</v>
          </cell>
          <cell r="X5">
            <v>55</v>
          </cell>
          <cell r="Y5">
            <v>8.3752093802345051E-3</v>
          </cell>
          <cell r="Z5">
            <v>1.6467065868263474E-2</v>
          </cell>
          <cell r="AA5">
            <v>45</v>
          </cell>
          <cell r="AB5">
            <v>6.8524440383736862E-3</v>
          </cell>
          <cell r="AC5">
            <v>1.3473053892215569E-2</v>
          </cell>
          <cell r="AD5">
            <v>9</v>
          </cell>
          <cell r="AE5">
            <v>1.3704888076747374E-3</v>
          </cell>
          <cell r="AF5">
            <v>2.6946107784431138E-3</v>
          </cell>
          <cell r="AG5">
            <v>9</v>
          </cell>
          <cell r="AH5">
            <v>1.3704888076747374E-3</v>
          </cell>
          <cell r="AI5">
            <v>2.6946107784431138E-3</v>
          </cell>
          <cell r="AJ5">
            <v>3</v>
          </cell>
          <cell r="AK5">
            <v>4.5682960255824577E-4</v>
          </cell>
          <cell r="AL5">
            <v>8.9820359281437125E-4</v>
          </cell>
          <cell r="AM5">
            <v>111</v>
          </cell>
          <cell r="AN5">
            <v>1.6902695294655094E-2</v>
          </cell>
          <cell r="AO5">
            <v>3.3233532934131733E-2</v>
          </cell>
          <cell r="AP5">
            <v>758</v>
          </cell>
          <cell r="AQ5">
            <v>0.1154256129130501</v>
          </cell>
          <cell r="AR5">
            <v>0.22694610778443114</v>
          </cell>
          <cell r="AS5">
            <v>1273</v>
          </cell>
          <cell r="AT5">
            <v>0.19384802801888229</v>
          </cell>
          <cell r="AU5">
            <v>0.38113772455089823</v>
          </cell>
          <cell r="AV5">
            <v>101</v>
          </cell>
          <cell r="AW5">
            <v>1.5379929952794275E-2</v>
          </cell>
          <cell r="AX5">
            <v>3.0239520958083833E-2</v>
          </cell>
          <cell r="AY5">
            <v>831</v>
          </cell>
          <cell r="AZ5">
            <v>0.12654179990863407</v>
          </cell>
          <cell r="BA5">
            <v>0.24880239520958083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A11" t="str">
            <v>FAA A</v>
          </cell>
          <cell r="C11">
            <v>17290</v>
          </cell>
          <cell r="D11">
            <v>10865</v>
          </cell>
          <cell r="E11">
            <v>6425</v>
          </cell>
          <cell r="F11">
            <v>0.3716020821283979</v>
          </cell>
          <cell r="G11">
            <v>149</v>
          </cell>
          <cell r="H11">
            <v>6276</v>
          </cell>
          <cell r="I11">
            <v>35</v>
          </cell>
          <cell r="J11">
            <v>2.0242914979757085E-3</v>
          </cell>
          <cell r="K11">
            <v>5.5768005098789037E-3</v>
          </cell>
          <cell r="L11">
            <v>27</v>
          </cell>
          <cell r="M11">
            <v>1.5615962984384037E-3</v>
          </cell>
          <cell r="N11">
            <v>4.3021032504780114E-3</v>
          </cell>
          <cell r="O11">
            <v>90</v>
          </cell>
          <cell r="P11">
            <v>5.2053209947946792E-3</v>
          </cell>
          <cell r="Q11">
            <v>1.4340344168260038E-2</v>
          </cell>
          <cell r="R11">
            <v>111</v>
          </cell>
          <cell r="S11">
            <v>6.4198958935801041E-3</v>
          </cell>
          <cell r="T11">
            <v>1.768642447418738E-2</v>
          </cell>
          <cell r="U11">
            <v>720</v>
          </cell>
          <cell r="V11">
            <v>4.1642567958357433E-2</v>
          </cell>
          <cell r="W11">
            <v>0.1147227533460803</v>
          </cell>
          <cell r="X11">
            <v>57</v>
          </cell>
          <cell r="Y11">
            <v>3.2967032967032967E-3</v>
          </cell>
          <cell r="Z11">
            <v>9.0822179732313584E-3</v>
          </cell>
          <cell r="AA11">
            <v>137</v>
          </cell>
          <cell r="AB11">
            <v>7.9236552920763439E-3</v>
          </cell>
          <cell r="AC11">
            <v>2.1829190567240281E-2</v>
          </cell>
          <cell r="AD11">
            <v>95</v>
          </cell>
          <cell r="AE11">
            <v>5.4945054945054949E-3</v>
          </cell>
          <cell r="AF11">
            <v>1.5137029955385597E-2</v>
          </cell>
          <cell r="AG11">
            <v>53</v>
          </cell>
          <cell r="AH11">
            <v>3.0653556969346442E-3</v>
          </cell>
          <cell r="AI11">
            <v>8.444869343530911E-3</v>
          </cell>
          <cell r="AJ11">
            <v>3</v>
          </cell>
          <cell r="AK11">
            <v>1.735106998264893E-4</v>
          </cell>
          <cell r="AL11">
            <v>4.7801147227533459E-4</v>
          </cell>
          <cell r="AM11">
            <v>599</v>
          </cell>
          <cell r="AN11">
            <v>3.4644303065355694E-2</v>
          </cell>
          <cell r="AO11">
            <v>9.5442957297641809E-2</v>
          </cell>
          <cell r="AP11">
            <v>2778</v>
          </cell>
          <cell r="AQ11">
            <v>0.1606709080393291</v>
          </cell>
          <cell r="AR11">
            <v>0.44263862332695986</v>
          </cell>
          <cell r="AS11">
            <v>371</v>
          </cell>
          <cell r="AT11">
            <v>2.1457489878542509E-2</v>
          </cell>
          <cell r="AU11">
            <v>5.9114085404716382E-2</v>
          </cell>
          <cell r="AV11">
            <v>295</v>
          </cell>
          <cell r="AW11">
            <v>1.7061885482938115E-2</v>
          </cell>
          <cell r="AX11">
            <v>4.7004461440407902E-2</v>
          </cell>
          <cell r="AY11">
            <v>905</v>
          </cell>
          <cell r="AZ11">
            <v>5.2342394447657606E-2</v>
          </cell>
          <cell r="BA11">
            <v>0.14420012746972594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18">
          <cell r="B18">
            <v>7</v>
          </cell>
        </row>
        <row r="19">
          <cell r="B19">
            <v>8</v>
          </cell>
        </row>
        <row r="20">
          <cell r="B20">
            <v>9</v>
          </cell>
        </row>
        <row r="21">
          <cell r="B21">
            <v>10</v>
          </cell>
        </row>
        <row r="22">
          <cell r="B22">
            <v>11</v>
          </cell>
        </row>
        <row r="23">
          <cell r="B23">
            <v>12</v>
          </cell>
        </row>
        <row r="24">
          <cell r="B24">
            <v>13</v>
          </cell>
        </row>
        <row r="25">
          <cell r="B25">
            <v>14</v>
          </cell>
        </row>
        <row r="26">
          <cell r="A26" t="str">
            <v>HUAHINE</v>
          </cell>
          <cell r="C26">
            <v>4845</v>
          </cell>
          <cell r="D26">
            <v>1743</v>
          </cell>
          <cell r="E26">
            <v>3102</v>
          </cell>
          <cell r="F26">
            <v>0.64024767801857585</v>
          </cell>
          <cell r="G26">
            <v>30</v>
          </cell>
          <cell r="H26">
            <v>3072</v>
          </cell>
          <cell r="I26">
            <v>6</v>
          </cell>
          <cell r="J26">
            <v>1.238390092879257E-3</v>
          </cell>
          <cell r="K26">
            <v>1.953125E-3</v>
          </cell>
          <cell r="L26">
            <v>9</v>
          </cell>
          <cell r="M26">
            <v>1.8575851393188853E-3</v>
          </cell>
          <cell r="N26">
            <v>2.9296875E-3</v>
          </cell>
          <cell r="O26">
            <v>50</v>
          </cell>
          <cell r="P26">
            <v>1.0319917440660475E-2</v>
          </cell>
          <cell r="Q26">
            <v>1.6276041666666668E-2</v>
          </cell>
          <cell r="R26">
            <v>19</v>
          </cell>
          <cell r="S26">
            <v>3.9215686274509803E-3</v>
          </cell>
          <cell r="T26">
            <v>6.184895833333333E-3</v>
          </cell>
          <cell r="U26">
            <v>25</v>
          </cell>
          <cell r="V26">
            <v>5.1599587203302374E-3</v>
          </cell>
          <cell r="W26">
            <v>8.1380208333333339E-3</v>
          </cell>
          <cell r="X26">
            <v>18</v>
          </cell>
          <cell r="Y26">
            <v>3.7151702786377707E-3</v>
          </cell>
          <cell r="Z26">
            <v>5.859375E-3</v>
          </cell>
          <cell r="AA26">
            <v>15</v>
          </cell>
          <cell r="AB26">
            <v>3.0959752321981426E-3</v>
          </cell>
          <cell r="AC26">
            <v>4.8828125E-3</v>
          </cell>
          <cell r="AD26">
            <v>11</v>
          </cell>
          <cell r="AE26">
            <v>2.2703818369453044E-3</v>
          </cell>
          <cell r="AF26">
            <v>3.5807291666666665E-3</v>
          </cell>
          <cell r="AG26">
            <v>2</v>
          </cell>
          <cell r="AH26">
            <v>4.1279669762641898E-4</v>
          </cell>
          <cell r="AI26">
            <v>6.5104166666666663E-4</v>
          </cell>
          <cell r="AJ26">
            <v>1</v>
          </cell>
          <cell r="AK26">
            <v>2.0639834881320949E-4</v>
          </cell>
          <cell r="AL26">
            <v>3.2552083333333332E-4</v>
          </cell>
          <cell r="AM26">
            <v>75</v>
          </cell>
          <cell r="AN26">
            <v>1.5479876160990712E-2</v>
          </cell>
          <cell r="AO26">
            <v>2.44140625E-2</v>
          </cell>
          <cell r="AP26">
            <v>974</v>
          </cell>
          <cell r="AQ26">
            <v>0.20103199174406605</v>
          </cell>
          <cell r="AR26">
            <v>0.31705729166666669</v>
          </cell>
          <cell r="AS26">
            <v>1250</v>
          </cell>
          <cell r="AT26">
            <v>0.25799793601651189</v>
          </cell>
          <cell r="AU26">
            <v>0.40690104166666669</v>
          </cell>
          <cell r="AV26">
            <v>25</v>
          </cell>
          <cell r="AW26">
            <v>5.1599587203302374E-3</v>
          </cell>
          <cell r="AX26">
            <v>8.1380208333333339E-3</v>
          </cell>
          <cell r="AY26">
            <v>592</v>
          </cell>
          <cell r="AZ26">
            <v>0.12218782249742002</v>
          </cell>
          <cell r="BA26">
            <v>0.19270833333333334</v>
          </cell>
        </row>
        <row r="27">
          <cell r="B27">
            <v>1</v>
          </cell>
        </row>
        <row r="28">
          <cell r="B28">
            <v>2</v>
          </cell>
        </row>
        <row r="29">
          <cell r="B29">
            <v>3</v>
          </cell>
        </row>
        <row r="30">
          <cell r="B30">
            <v>4</v>
          </cell>
        </row>
        <row r="31">
          <cell r="B31">
            <v>5</v>
          </cell>
        </row>
        <row r="32">
          <cell r="B32">
            <v>6</v>
          </cell>
        </row>
        <row r="33">
          <cell r="B33">
            <v>7</v>
          </cell>
        </row>
        <row r="34">
          <cell r="B34">
            <v>8</v>
          </cell>
        </row>
        <row r="35">
          <cell r="A35" t="str">
            <v>MAUPITI</v>
          </cell>
          <cell r="C35">
            <v>999</v>
          </cell>
          <cell r="D35">
            <v>324</v>
          </cell>
          <cell r="E35">
            <v>675</v>
          </cell>
          <cell r="F35">
            <v>0.67567567567567566</v>
          </cell>
          <cell r="G35">
            <v>18</v>
          </cell>
          <cell r="H35">
            <v>657</v>
          </cell>
          <cell r="I35">
            <v>3</v>
          </cell>
          <cell r="J35">
            <v>3.003003003003003E-3</v>
          </cell>
          <cell r="K35">
            <v>4.5662100456621002E-3</v>
          </cell>
          <cell r="L35">
            <v>1</v>
          </cell>
          <cell r="M35">
            <v>1.001001001001001E-3</v>
          </cell>
          <cell r="N35">
            <v>1.5220700152207001E-3</v>
          </cell>
          <cell r="O35">
            <v>3</v>
          </cell>
          <cell r="P35">
            <v>3.003003003003003E-3</v>
          </cell>
          <cell r="Q35">
            <v>4.5662100456621002E-3</v>
          </cell>
          <cell r="R35">
            <v>27</v>
          </cell>
          <cell r="S35">
            <v>2.7027027027027029E-2</v>
          </cell>
          <cell r="T35">
            <v>4.1095890410958902E-2</v>
          </cell>
          <cell r="U35">
            <v>13</v>
          </cell>
          <cell r="V35">
            <v>1.3013013013013013E-2</v>
          </cell>
          <cell r="W35">
            <v>1.9786910197869101E-2</v>
          </cell>
          <cell r="X35">
            <v>1</v>
          </cell>
          <cell r="Y35">
            <v>1.001001001001001E-3</v>
          </cell>
          <cell r="Z35">
            <v>1.5220700152207001E-3</v>
          </cell>
          <cell r="AA35">
            <v>3</v>
          </cell>
          <cell r="AB35">
            <v>3.003003003003003E-3</v>
          </cell>
          <cell r="AC35">
            <v>4.5662100456621002E-3</v>
          </cell>
          <cell r="AD35">
            <v>1</v>
          </cell>
          <cell r="AE35">
            <v>1.001001001001001E-3</v>
          </cell>
          <cell r="AF35">
            <v>1.5220700152207001E-3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130</v>
          </cell>
          <cell r="AN35">
            <v>0.13013013013013014</v>
          </cell>
          <cell r="AO35">
            <v>0.19786910197869101</v>
          </cell>
          <cell r="AP35">
            <v>178</v>
          </cell>
          <cell r="AQ35">
            <v>0.17817817817817819</v>
          </cell>
          <cell r="AR35">
            <v>0.27092846270928461</v>
          </cell>
          <cell r="AS35">
            <v>63</v>
          </cell>
          <cell r="AT35">
            <v>6.3063063063063057E-2</v>
          </cell>
          <cell r="AU35">
            <v>9.5890410958904104E-2</v>
          </cell>
          <cell r="AV35">
            <v>5</v>
          </cell>
          <cell r="AW35">
            <v>5.005005005005005E-3</v>
          </cell>
          <cell r="AX35">
            <v>7.6103500761035003E-3</v>
          </cell>
          <cell r="AY35">
            <v>229</v>
          </cell>
          <cell r="AZ35">
            <v>0.22922922922922923</v>
          </cell>
          <cell r="BA35">
            <v>0.34855403348554032</v>
          </cell>
        </row>
        <row r="36">
          <cell r="B36">
            <v>1</v>
          </cell>
        </row>
        <row r="37">
          <cell r="A37" t="str">
            <v>PUNAAUIA</v>
          </cell>
          <cell r="C37">
            <v>16791</v>
          </cell>
          <cell r="D37">
            <v>9900</v>
          </cell>
          <cell r="E37">
            <v>6891</v>
          </cell>
          <cell r="F37">
            <v>0.41039842772914059</v>
          </cell>
          <cell r="G37">
            <v>148</v>
          </cell>
          <cell r="H37">
            <v>6743</v>
          </cell>
          <cell r="I37">
            <v>49</v>
          </cell>
          <cell r="J37">
            <v>2.9182300041689E-3</v>
          </cell>
          <cell r="K37">
            <v>7.266795195017055E-3</v>
          </cell>
          <cell r="L37">
            <v>30</v>
          </cell>
          <cell r="M37">
            <v>1.7866714311238164E-3</v>
          </cell>
          <cell r="N37">
            <v>4.4490582826635025E-3</v>
          </cell>
          <cell r="O37">
            <v>125</v>
          </cell>
          <cell r="P37">
            <v>7.4444642963492347E-3</v>
          </cell>
          <cell r="Q37">
            <v>1.853774284443126E-2</v>
          </cell>
          <cell r="R37">
            <v>346</v>
          </cell>
          <cell r="S37">
            <v>2.0606277172294681E-2</v>
          </cell>
          <cell r="T37">
            <v>5.1312472193385736E-2</v>
          </cell>
          <cell r="U37">
            <v>369</v>
          </cell>
          <cell r="V37">
            <v>2.1976058602822941E-2</v>
          </cell>
          <cell r="W37">
            <v>5.4723416876761084E-2</v>
          </cell>
          <cell r="X37">
            <v>103</v>
          </cell>
          <cell r="Y37">
            <v>6.1342385801917698E-3</v>
          </cell>
          <cell r="Z37">
            <v>1.527510010381136E-2</v>
          </cell>
          <cell r="AA37">
            <v>303</v>
          </cell>
          <cell r="AB37">
            <v>1.8045381454350546E-2</v>
          </cell>
          <cell r="AC37">
            <v>4.4935488654901379E-2</v>
          </cell>
          <cell r="AD37">
            <v>168</v>
          </cell>
          <cell r="AE37">
            <v>1.0005360014293372E-2</v>
          </cell>
          <cell r="AF37">
            <v>2.4914726382915618E-2</v>
          </cell>
          <cell r="AG37">
            <v>36</v>
          </cell>
          <cell r="AH37">
            <v>2.1440057173485795E-3</v>
          </cell>
          <cell r="AI37">
            <v>5.3388699391962039E-3</v>
          </cell>
          <cell r="AJ37">
            <v>1</v>
          </cell>
          <cell r="AK37">
            <v>5.9555714370793878E-5</v>
          </cell>
          <cell r="AL37">
            <v>1.4830194275545008E-4</v>
          </cell>
          <cell r="AM37">
            <v>1416</v>
          </cell>
          <cell r="AN37">
            <v>8.4330891549044135E-2</v>
          </cell>
          <cell r="AO37">
            <v>0.20999555094171735</v>
          </cell>
          <cell r="AP37">
            <v>1389</v>
          </cell>
          <cell r="AQ37">
            <v>8.272288726103269E-2</v>
          </cell>
          <cell r="AR37">
            <v>0.20599139848732018</v>
          </cell>
          <cell r="AS37">
            <v>595</v>
          </cell>
          <cell r="AT37">
            <v>3.543565005062236E-2</v>
          </cell>
          <cell r="AU37">
            <v>8.8239655939492803E-2</v>
          </cell>
          <cell r="AV37">
            <v>318</v>
          </cell>
          <cell r="AW37">
            <v>1.8938717169912453E-2</v>
          </cell>
          <cell r="AX37">
            <v>4.7160017796233134E-2</v>
          </cell>
          <cell r="AY37">
            <v>1495</v>
          </cell>
          <cell r="AZ37">
            <v>8.9035792984336851E-2</v>
          </cell>
          <cell r="BA37">
            <v>0.22171140441939791</v>
          </cell>
        </row>
        <row r="38">
          <cell r="B38">
            <v>1</v>
          </cell>
        </row>
        <row r="39">
          <cell r="B39">
            <v>2</v>
          </cell>
        </row>
        <row r="40">
          <cell r="B40">
            <v>3</v>
          </cell>
        </row>
        <row r="41">
          <cell r="B41">
            <v>4</v>
          </cell>
        </row>
        <row r="42">
          <cell r="B42">
            <v>5</v>
          </cell>
        </row>
        <row r="43">
          <cell r="B43">
            <v>6</v>
          </cell>
        </row>
        <row r="44">
          <cell r="B44">
            <v>7</v>
          </cell>
        </row>
        <row r="45">
          <cell r="B45">
            <v>8</v>
          </cell>
        </row>
        <row r="46">
          <cell r="B46">
            <v>9</v>
          </cell>
        </row>
        <row r="47">
          <cell r="B47">
            <v>10</v>
          </cell>
        </row>
        <row r="48">
          <cell r="B48">
            <v>11</v>
          </cell>
        </row>
        <row r="49">
          <cell r="B49">
            <v>12</v>
          </cell>
        </row>
        <row r="50">
          <cell r="B50">
            <v>13</v>
          </cell>
        </row>
        <row r="51">
          <cell r="B51">
            <v>14</v>
          </cell>
        </row>
        <row r="52">
          <cell r="A52" t="str">
            <v>TAHAA</v>
          </cell>
          <cell r="C52">
            <v>4173</v>
          </cell>
          <cell r="D52">
            <v>1643</v>
          </cell>
          <cell r="E52">
            <v>2530</v>
          </cell>
          <cell r="F52">
            <v>0.60627845674574643</v>
          </cell>
          <cell r="G52">
            <v>33</v>
          </cell>
          <cell r="H52">
            <v>2497</v>
          </cell>
          <cell r="I52">
            <v>3</v>
          </cell>
          <cell r="J52">
            <v>7.1890726096333576E-4</v>
          </cell>
          <cell r="K52">
            <v>1.2014417300760913E-3</v>
          </cell>
          <cell r="L52">
            <v>45</v>
          </cell>
          <cell r="M52">
            <v>1.0783608914450037E-2</v>
          </cell>
          <cell r="N52">
            <v>1.802162595114137E-2</v>
          </cell>
          <cell r="O52">
            <v>18</v>
          </cell>
          <cell r="P52">
            <v>4.3134435657800141E-3</v>
          </cell>
          <cell r="Q52">
            <v>7.2086503804565478E-3</v>
          </cell>
          <cell r="R52">
            <v>44</v>
          </cell>
          <cell r="S52">
            <v>1.054397316079559E-2</v>
          </cell>
          <cell r="T52">
            <v>1.7621145374449341E-2</v>
          </cell>
          <cell r="U52">
            <v>21</v>
          </cell>
          <cell r="V52">
            <v>5.0323508267433505E-3</v>
          </cell>
          <cell r="W52">
            <v>8.4100921105326396E-3</v>
          </cell>
          <cell r="X52">
            <v>56</v>
          </cell>
          <cell r="Y52">
            <v>1.3419602204648934E-2</v>
          </cell>
          <cell r="Z52">
            <v>2.2426912294753704E-2</v>
          </cell>
          <cell r="AA52">
            <v>12</v>
          </cell>
          <cell r="AB52">
            <v>2.875629043853343E-3</v>
          </cell>
          <cell r="AC52">
            <v>4.8057669203043652E-3</v>
          </cell>
          <cell r="AD52">
            <v>7</v>
          </cell>
          <cell r="AE52">
            <v>1.6774502755811168E-3</v>
          </cell>
          <cell r="AF52">
            <v>2.803364036844213E-3</v>
          </cell>
          <cell r="AG52">
            <v>1</v>
          </cell>
          <cell r="AH52">
            <v>2.3963575365444525E-4</v>
          </cell>
          <cell r="AI52">
            <v>4.0048057669203043E-4</v>
          </cell>
          <cell r="AJ52">
            <v>2</v>
          </cell>
          <cell r="AK52">
            <v>4.7927150730889051E-4</v>
          </cell>
          <cell r="AL52">
            <v>8.0096115338406087E-4</v>
          </cell>
          <cell r="AM52">
            <v>70</v>
          </cell>
          <cell r="AN52">
            <v>1.6774502755811167E-2</v>
          </cell>
          <cell r="AO52">
            <v>2.803364036844213E-2</v>
          </cell>
          <cell r="AP52">
            <v>910</v>
          </cell>
          <cell r="AQ52">
            <v>0.21806853582554517</v>
          </cell>
          <cell r="AR52">
            <v>0.36443732478974772</v>
          </cell>
          <cell r="AS52">
            <v>487</v>
          </cell>
          <cell r="AT52">
            <v>0.11670261202971484</v>
          </cell>
          <cell r="AU52">
            <v>0.19503404084901882</v>
          </cell>
          <cell r="AV52">
            <v>41</v>
          </cell>
          <cell r="AW52">
            <v>9.8250658998322547E-3</v>
          </cell>
          <cell r="AX52">
            <v>1.6419703644373247E-2</v>
          </cell>
          <cell r="AY52">
            <v>780</v>
          </cell>
          <cell r="AZ52">
            <v>0.18691588785046728</v>
          </cell>
          <cell r="BA52">
            <v>0.31237484981978375</v>
          </cell>
        </row>
        <row r="53">
          <cell r="B53">
            <v>1</v>
          </cell>
        </row>
        <row r="54">
          <cell r="B54">
            <v>2</v>
          </cell>
        </row>
        <row r="55">
          <cell r="B55">
            <v>3</v>
          </cell>
        </row>
        <row r="56">
          <cell r="B56">
            <v>4</v>
          </cell>
        </row>
        <row r="57">
          <cell r="B57">
            <v>5</v>
          </cell>
        </row>
        <row r="58">
          <cell r="B58">
            <v>6</v>
          </cell>
        </row>
        <row r="59">
          <cell r="B59">
            <v>7</v>
          </cell>
        </row>
        <row r="60">
          <cell r="B60">
            <v>8</v>
          </cell>
        </row>
        <row r="61">
          <cell r="A61" t="str">
            <v>TAPUTAPUATEA</v>
          </cell>
          <cell r="C61">
            <v>3392</v>
          </cell>
          <cell r="D61">
            <v>1253</v>
          </cell>
          <cell r="E61">
            <v>2139</v>
          </cell>
          <cell r="F61">
            <v>0.63060141509433965</v>
          </cell>
          <cell r="G61">
            <v>43</v>
          </cell>
          <cell r="H61">
            <v>2096</v>
          </cell>
          <cell r="I61">
            <v>3</v>
          </cell>
          <cell r="J61">
            <v>8.8443396226415096E-4</v>
          </cell>
          <cell r="K61">
            <v>1.4312977099236641E-3</v>
          </cell>
          <cell r="L61">
            <v>42</v>
          </cell>
          <cell r="M61">
            <v>1.2382075471698114E-2</v>
          </cell>
          <cell r="N61">
            <v>2.0038167938931296E-2</v>
          </cell>
          <cell r="O61">
            <v>13</v>
          </cell>
          <cell r="P61">
            <v>3.8325471698113208E-3</v>
          </cell>
          <cell r="Q61">
            <v>6.2022900763358778E-3</v>
          </cell>
          <cell r="R61">
            <v>39</v>
          </cell>
          <cell r="S61">
            <v>1.1497641509433961E-2</v>
          </cell>
          <cell r="T61">
            <v>1.8606870229007633E-2</v>
          </cell>
          <cell r="U61">
            <v>292</v>
          </cell>
          <cell r="V61">
            <v>8.6084905660377353E-2</v>
          </cell>
          <cell r="W61">
            <v>0.13931297709923665</v>
          </cell>
          <cell r="X61">
            <v>16</v>
          </cell>
          <cell r="Y61">
            <v>4.7169811320754715E-3</v>
          </cell>
          <cell r="Z61">
            <v>7.6335877862595417E-3</v>
          </cell>
          <cell r="AA61">
            <v>24</v>
          </cell>
          <cell r="AB61">
            <v>7.0754716981132077E-3</v>
          </cell>
          <cell r="AC61">
            <v>1.1450381679389313E-2</v>
          </cell>
          <cell r="AD61">
            <v>13</v>
          </cell>
          <cell r="AE61">
            <v>3.8325471698113208E-3</v>
          </cell>
          <cell r="AF61">
            <v>6.2022900763358778E-3</v>
          </cell>
          <cell r="AG61">
            <v>5</v>
          </cell>
          <cell r="AH61">
            <v>1.474056603773585E-3</v>
          </cell>
          <cell r="AI61">
            <v>2.3854961832061069E-3</v>
          </cell>
          <cell r="AJ61">
            <v>0</v>
          </cell>
          <cell r="AK61">
            <v>0</v>
          </cell>
          <cell r="AL61">
            <v>0</v>
          </cell>
          <cell r="AM61">
            <v>161</v>
          </cell>
          <cell r="AN61">
            <v>4.7464622641509434E-2</v>
          </cell>
          <cell r="AO61">
            <v>7.6812977099236637E-2</v>
          </cell>
          <cell r="AP61">
            <v>599</v>
          </cell>
          <cell r="AQ61">
            <v>0.17659198113207547</v>
          </cell>
          <cell r="AR61">
            <v>0.28578244274809161</v>
          </cell>
          <cell r="AS61">
            <v>85</v>
          </cell>
          <cell r="AT61">
            <v>2.5058962264150945E-2</v>
          </cell>
          <cell r="AU61">
            <v>4.0553435114503815E-2</v>
          </cell>
          <cell r="AV61">
            <v>40</v>
          </cell>
          <cell r="AW61">
            <v>1.179245283018868E-2</v>
          </cell>
          <cell r="AX61">
            <v>1.9083969465648856E-2</v>
          </cell>
          <cell r="AY61">
            <v>764</v>
          </cell>
          <cell r="AZ61">
            <v>0.22523584905660377</v>
          </cell>
          <cell r="BA61">
            <v>0.36450381679389315</v>
          </cell>
        </row>
        <row r="62">
          <cell r="B62">
            <v>1</v>
          </cell>
        </row>
        <row r="63">
          <cell r="B63">
            <v>2</v>
          </cell>
        </row>
        <row r="64">
          <cell r="B64">
            <v>3</v>
          </cell>
        </row>
        <row r="65">
          <cell r="B65">
            <v>4</v>
          </cell>
        </row>
        <row r="66">
          <cell r="A66" t="str">
            <v>TUMARAA</v>
          </cell>
          <cell r="C66">
            <v>3033</v>
          </cell>
          <cell r="D66">
            <v>1287</v>
          </cell>
          <cell r="E66">
            <v>1746</v>
          </cell>
          <cell r="F66">
            <v>0.57566765578635015</v>
          </cell>
          <cell r="G66">
            <v>14</v>
          </cell>
          <cell r="H66">
            <v>1732</v>
          </cell>
          <cell r="I66">
            <v>2</v>
          </cell>
          <cell r="J66">
            <v>6.594131223211342E-4</v>
          </cell>
          <cell r="K66">
            <v>1.1547344110854503E-3</v>
          </cell>
          <cell r="L66">
            <v>9</v>
          </cell>
          <cell r="M66">
            <v>2.967359050445104E-3</v>
          </cell>
          <cell r="N66">
            <v>5.1963048498845262E-3</v>
          </cell>
          <cell r="O66">
            <v>31</v>
          </cell>
          <cell r="P66">
            <v>1.0220903395977581E-2</v>
          </cell>
          <cell r="Q66">
            <v>1.7898383371824481E-2</v>
          </cell>
          <cell r="R66">
            <v>13</v>
          </cell>
          <cell r="S66">
            <v>4.2861852950873726E-3</v>
          </cell>
          <cell r="T66">
            <v>7.5057736720554272E-3</v>
          </cell>
          <cell r="U66">
            <v>108</v>
          </cell>
          <cell r="V66">
            <v>3.5608308605341248E-2</v>
          </cell>
          <cell r="W66">
            <v>6.2355658198614321E-2</v>
          </cell>
          <cell r="X66">
            <v>22</v>
          </cell>
          <cell r="Y66">
            <v>7.2535443455324757E-3</v>
          </cell>
          <cell r="Z66">
            <v>1.2702078521939953E-2</v>
          </cell>
          <cell r="AA66">
            <v>18</v>
          </cell>
          <cell r="AB66">
            <v>5.9347181008902079E-3</v>
          </cell>
          <cell r="AC66">
            <v>1.0392609699769052E-2</v>
          </cell>
          <cell r="AD66">
            <v>4</v>
          </cell>
          <cell r="AE66">
            <v>1.3188262446422684E-3</v>
          </cell>
          <cell r="AF66">
            <v>2.3094688221709007E-3</v>
          </cell>
          <cell r="AG66">
            <v>1</v>
          </cell>
          <cell r="AH66">
            <v>3.297065611605671E-4</v>
          </cell>
          <cell r="AI66">
            <v>5.7736720554272516E-4</v>
          </cell>
          <cell r="AJ66">
            <v>0</v>
          </cell>
          <cell r="AK66">
            <v>0</v>
          </cell>
          <cell r="AL66">
            <v>0</v>
          </cell>
          <cell r="AM66">
            <v>92</v>
          </cell>
          <cell r="AN66">
            <v>3.0333003626772173E-2</v>
          </cell>
          <cell r="AO66">
            <v>5.3117782909930716E-2</v>
          </cell>
          <cell r="AP66">
            <v>554</v>
          </cell>
          <cell r="AQ66">
            <v>0.18265743488295416</v>
          </cell>
          <cell r="AR66">
            <v>0.31986143187066973</v>
          </cell>
          <cell r="AS66">
            <v>130</v>
          </cell>
          <cell r="AT66">
            <v>4.2861852950873719E-2</v>
          </cell>
          <cell r="AU66">
            <v>7.5057736720554269E-2</v>
          </cell>
          <cell r="AV66">
            <v>25</v>
          </cell>
          <cell r="AW66">
            <v>8.2426640290141767E-3</v>
          </cell>
          <cell r="AX66">
            <v>1.4434180138568129E-2</v>
          </cell>
          <cell r="AY66">
            <v>723</v>
          </cell>
          <cell r="AZ66">
            <v>0.23837784371909002</v>
          </cell>
          <cell r="BA66">
            <v>0.41743648960739033</v>
          </cell>
        </row>
        <row r="67">
          <cell r="B67">
            <v>1</v>
          </cell>
        </row>
        <row r="68">
          <cell r="B68">
            <v>2</v>
          </cell>
        </row>
        <row r="69">
          <cell r="B69">
            <v>3</v>
          </cell>
        </row>
        <row r="70">
          <cell r="B70">
            <v>4</v>
          </cell>
        </row>
        <row r="71">
          <cell r="B71">
            <v>5</v>
          </cell>
        </row>
        <row r="72">
          <cell r="A72" t="str">
            <v>UTUROA</v>
          </cell>
          <cell r="C72">
            <v>3104</v>
          </cell>
          <cell r="D72">
            <v>1488</v>
          </cell>
          <cell r="E72">
            <v>1616</v>
          </cell>
          <cell r="F72">
            <v>0.52061855670103097</v>
          </cell>
          <cell r="G72">
            <v>34</v>
          </cell>
          <cell r="H72">
            <v>1582</v>
          </cell>
          <cell r="I72">
            <v>4</v>
          </cell>
          <cell r="J72">
            <v>1.288659793814433E-3</v>
          </cell>
          <cell r="K72">
            <v>2.5284450063211127E-3</v>
          </cell>
          <cell r="L72">
            <v>9</v>
          </cell>
          <cell r="M72">
            <v>2.8994845360824743E-3</v>
          </cell>
          <cell r="N72">
            <v>5.6890012642225032E-3</v>
          </cell>
          <cell r="O72">
            <v>12</v>
          </cell>
          <cell r="P72">
            <v>3.8659793814432991E-3</v>
          </cell>
          <cell r="Q72">
            <v>7.5853350189633373E-3</v>
          </cell>
          <cell r="R72">
            <v>9</v>
          </cell>
          <cell r="S72">
            <v>2.8994845360824743E-3</v>
          </cell>
          <cell r="T72">
            <v>5.6890012642225032E-3</v>
          </cell>
          <cell r="U72">
            <v>172</v>
          </cell>
          <cell r="V72">
            <v>5.5412371134020616E-2</v>
          </cell>
          <cell r="W72">
            <v>0.10872313527180784</v>
          </cell>
          <cell r="X72">
            <v>18</v>
          </cell>
          <cell r="Y72">
            <v>5.7989690721649487E-3</v>
          </cell>
          <cell r="Z72">
            <v>1.1378002528445006E-2</v>
          </cell>
          <cell r="AA72">
            <v>38</v>
          </cell>
          <cell r="AB72">
            <v>1.2242268041237113E-2</v>
          </cell>
          <cell r="AC72">
            <v>2.402022756005057E-2</v>
          </cell>
          <cell r="AD72">
            <v>19</v>
          </cell>
          <cell r="AE72">
            <v>6.1211340206185566E-3</v>
          </cell>
          <cell r="AF72">
            <v>1.2010113780025285E-2</v>
          </cell>
          <cell r="AG72">
            <v>6</v>
          </cell>
          <cell r="AH72">
            <v>1.9329896907216496E-3</v>
          </cell>
          <cell r="AI72">
            <v>3.7926675094816687E-3</v>
          </cell>
          <cell r="AJ72">
            <v>0</v>
          </cell>
          <cell r="AK72">
            <v>0</v>
          </cell>
          <cell r="AL72">
            <v>0</v>
          </cell>
          <cell r="AM72">
            <v>139</v>
          </cell>
          <cell r="AN72">
            <v>4.4780927835051547E-2</v>
          </cell>
          <cell r="AO72">
            <v>8.7863463969658662E-2</v>
          </cell>
          <cell r="AP72">
            <v>405</v>
          </cell>
          <cell r="AQ72">
            <v>0.13047680412371135</v>
          </cell>
          <cell r="AR72">
            <v>0.25600505689001263</v>
          </cell>
          <cell r="AS72">
            <v>350</v>
          </cell>
          <cell r="AT72">
            <v>0.11275773195876289</v>
          </cell>
          <cell r="AU72">
            <v>0.22123893805309736</v>
          </cell>
          <cell r="AV72">
            <v>28</v>
          </cell>
          <cell r="AW72">
            <v>9.0206185567010301E-3</v>
          </cell>
          <cell r="AX72">
            <v>1.7699115044247787E-2</v>
          </cell>
          <cell r="AY72">
            <v>373</v>
          </cell>
          <cell r="AZ72">
            <v>0.12016752577319588</v>
          </cell>
          <cell r="BA72">
            <v>0.23577749683944374</v>
          </cell>
        </row>
        <row r="73">
          <cell r="B73">
            <v>1</v>
          </cell>
        </row>
        <row r="74">
          <cell r="B74">
            <v>2</v>
          </cell>
        </row>
        <row r="75">
          <cell r="B75">
            <v>3</v>
          </cell>
        </row>
        <row r="77">
          <cell r="I77" t="str">
            <v>HOFFER</v>
          </cell>
          <cell r="K77" t="str">
            <v>René</v>
          </cell>
          <cell r="L77" t="str">
            <v>TETUANUI</v>
          </cell>
          <cell r="N77" t="str">
            <v>Monil</v>
          </cell>
          <cell r="O77" t="str">
            <v>TETUANUI</v>
          </cell>
          <cell r="Q77" t="str">
            <v>Gaston</v>
          </cell>
          <cell r="R77" t="str">
            <v>BERTHOLON</v>
          </cell>
          <cell r="T77" t="str">
            <v>Nicolas</v>
          </cell>
          <cell r="U77" t="str">
            <v>BOUISSOU</v>
          </cell>
          <cell r="W77" t="str">
            <v>Jean-Christophe</v>
          </cell>
          <cell r="X77" t="str">
            <v>TERIITAU</v>
          </cell>
          <cell r="Z77" t="str">
            <v>Angèle</v>
          </cell>
          <cell r="AA77" t="str">
            <v>ELLACOTT</v>
          </cell>
          <cell r="AC77" t="str">
            <v>Taimana</v>
          </cell>
          <cell r="AD77" t="str">
            <v>MINARDI</v>
          </cell>
          <cell r="AF77" t="str">
            <v>Eric</v>
          </cell>
          <cell r="AG77" t="str">
            <v>TUAHU</v>
          </cell>
          <cell r="AI77" t="str">
            <v>Daniel</v>
          </cell>
          <cell r="AJ77" t="str">
            <v>OOPA</v>
          </cell>
          <cell r="AL77" t="str">
            <v>Teriiorai</v>
          </cell>
          <cell r="AM77" t="str">
            <v>ROHFRITSCH</v>
          </cell>
          <cell r="AO77" t="str">
            <v>Teva</v>
          </cell>
          <cell r="AP77" t="str">
            <v>NENA</v>
          </cell>
          <cell r="AR77" t="str">
            <v>Tauhiti</v>
          </cell>
          <cell r="AS77" t="str">
            <v>TONG SANG</v>
          </cell>
          <cell r="AU77" t="str">
            <v>Gaston</v>
          </cell>
          <cell r="AV77" t="str">
            <v>TEFAN</v>
          </cell>
          <cell r="AX77" t="str">
            <v>John</v>
          </cell>
          <cell r="AY77" t="str">
            <v>TUAIVA</v>
          </cell>
          <cell r="BA77" t="str">
            <v>Jean-Paul</v>
          </cell>
        </row>
        <row r="78">
          <cell r="A78" t="str">
            <v>TOTAL</v>
          </cell>
          <cell r="B78" t="str">
            <v>Nbr bureau de vote</v>
          </cell>
          <cell r="C78" t="str">
            <v>Inscrits</v>
          </cell>
          <cell r="D78" t="str">
            <v>Abstentions</v>
          </cell>
          <cell r="E78" t="str">
            <v>Votants</v>
          </cell>
          <cell r="F78" t="str">
            <v>% Particip.</v>
          </cell>
          <cell r="G78" t="str">
            <v>Blancs et nuls</v>
          </cell>
          <cell r="H78" t="str">
            <v>Exprimés</v>
          </cell>
          <cell r="I78" t="str">
            <v>Voix</v>
          </cell>
          <cell r="J78" t="str">
            <v>% Voix/Ins</v>
          </cell>
          <cell r="K78" t="str">
            <v>% Voix/Exp</v>
          </cell>
          <cell r="L78" t="str">
            <v>Voix</v>
          </cell>
          <cell r="M78" t="str">
            <v>% Voix/Ins</v>
          </cell>
          <cell r="N78" t="str">
            <v>% Voix/Exp</v>
          </cell>
          <cell r="O78" t="str">
            <v>Voix</v>
          </cell>
          <cell r="P78" t="str">
            <v>% Voix/Ins</v>
          </cell>
          <cell r="Q78" t="str">
            <v>% Voix/Exp</v>
          </cell>
          <cell r="R78" t="str">
            <v>Voix</v>
          </cell>
          <cell r="S78" t="str">
            <v>% Voix/Ins</v>
          </cell>
          <cell r="T78" t="str">
            <v>% Voix/Exp</v>
          </cell>
          <cell r="U78" t="str">
            <v>Voix</v>
          </cell>
          <cell r="V78" t="str">
            <v>% Voix/Ins</v>
          </cell>
          <cell r="W78" t="str">
            <v>% Voix/Exp</v>
          </cell>
          <cell r="X78" t="str">
            <v>Voix</v>
          </cell>
          <cell r="Y78" t="str">
            <v>% Voix/Ins</v>
          </cell>
          <cell r="Z78" t="str">
            <v>% Voix/Exp</v>
          </cell>
          <cell r="AA78" t="str">
            <v>Voix</v>
          </cell>
          <cell r="AB78" t="str">
            <v>% Voix/Ins</v>
          </cell>
          <cell r="AC78" t="str">
            <v>% Voix/Exp</v>
          </cell>
          <cell r="AD78" t="str">
            <v>Voix</v>
          </cell>
          <cell r="AE78" t="str">
            <v>% Voix/Ins</v>
          </cell>
          <cell r="AF78" t="str">
            <v>% Voix/Exp</v>
          </cell>
          <cell r="AG78" t="str">
            <v>Voix</v>
          </cell>
          <cell r="AH78" t="str">
            <v>% Voix/Ins</v>
          </cell>
          <cell r="AI78" t="str">
            <v>% Voix/Exp</v>
          </cell>
          <cell r="AJ78" t="str">
            <v>Voix</v>
          </cell>
          <cell r="AK78" t="str">
            <v>% Voix/Ins</v>
          </cell>
          <cell r="AL78" t="str">
            <v>% Voix/Exp</v>
          </cell>
          <cell r="AM78" t="str">
            <v>Voix</v>
          </cell>
          <cell r="AN78" t="str">
            <v>% Voix/Ins</v>
          </cell>
          <cell r="AO78" t="str">
            <v>% Voix/Exp</v>
          </cell>
          <cell r="AP78" t="str">
            <v>Voix</v>
          </cell>
          <cell r="AQ78" t="str">
            <v>% Voix/Ins</v>
          </cell>
          <cell r="AR78" t="str">
            <v>% Voix/Exp</v>
          </cell>
          <cell r="AS78" t="str">
            <v>Voix</v>
          </cell>
          <cell r="AT78" t="str">
            <v>% Voix/Ins</v>
          </cell>
          <cell r="AU78" t="str">
            <v>% Voix/Exp</v>
          </cell>
          <cell r="AV78" t="str">
            <v>Voix</v>
          </cell>
          <cell r="AW78" t="str">
            <v>% Voix/Ins</v>
          </cell>
          <cell r="AX78" t="str">
            <v>% Voix/Exp</v>
          </cell>
          <cell r="AY78" t="str">
            <v>Voix</v>
          </cell>
          <cell r="AZ78" t="str">
            <v>% Voix/Ins</v>
          </cell>
          <cell r="BA78" t="str">
            <v>% Voix/Exp</v>
          </cell>
        </row>
        <row r="79">
          <cell r="A79" t="str">
            <v>TOTAL CIRCO 3</v>
          </cell>
          <cell r="B79">
            <v>62</v>
          </cell>
          <cell r="C79">
            <v>60194</v>
          </cell>
          <cell r="D79">
            <v>31696</v>
          </cell>
          <cell r="E79">
            <v>28498</v>
          </cell>
          <cell r="F79">
            <v>0.47343589062032759</v>
          </cell>
          <cell r="G79">
            <v>503</v>
          </cell>
          <cell r="H79">
            <v>27995</v>
          </cell>
          <cell r="I79">
            <v>108</v>
          </cell>
          <cell r="J79">
            <v>1.7941987573512311E-3</v>
          </cell>
          <cell r="K79">
            <v>3.8578317556706553E-3</v>
          </cell>
          <cell r="L79">
            <v>206</v>
          </cell>
          <cell r="M79">
            <v>3.4222680001329037E-3</v>
          </cell>
          <cell r="N79">
            <v>7.3584568672977321E-3</v>
          </cell>
          <cell r="O79">
            <v>379</v>
          </cell>
          <cell r="P79">
            <v>6.296308602186264E-3</v>
          </cell>
          <cell r="Q79">
            <v>1.3538131809251652E-2</v>
          </cell>
          <cell r="R79">
            <v>637</v>
          </cell>
          <cell r="S79">
            <v>1.0582450078080872E-2</v>
          </cell>
          <cell r="T79">
            <v>2.2754063225575997E-2</v>
          </cell>
          <cell r="U79">
            <v>1762</v>
          </cell>
          <cell r="V79">
            <v>2.9272020467156195E-2</v>
          </cell>
          <cell r="W79">
            <v>6.2939810680478658E-2</v>
          </cell>
          <cell r="X79">
            <v>346</v>
          </cell>
          <cell r="Y79">
            <v>5.7480812041067215E-3</v>
          </cell>
          <cell r="Z79">
            <v>1.2359349883907841E-2</v>
          </cell>
          <cell r="AA79">
            <v>595</v>
          </cell>
          <cell r="AB79">
            <v>9.8847061168887262E-3</v>
          </cell>
          <cell r="AC79">
            <v>2.1253795320592964E-2</v>
          </cell>
          <cell r="AD79">
            <v>327</v>
          </cell>
          <cell r="AE79">
            <v>5.4324351264245603E-3</v>
          </cell>
          <cell r="AF79">
            <v>1.168065726022504E-2</v>
          </cell>
          <cell r="AG79">
            <v>113</v>
          </cell>
          <cell r="AH79">
            <v>1.8772635146360101E-3</v>
          </cell>
          <cell r="AI79">
            <v>4.036435077692445E-3</v>
          </cell>
          <cell r="AJ79">
            <v>10</v>
          </cell>
          <cell r="AK79">
            <v>1.6612951456955843E-4</v>
          </cell>
          <cell r="AL79">
            <v>3.572066440435792E-4</v>
          </cell>
          <cell r="AM79">
            <v>2793</v>
          </cell>
          <cell r="AN79">
            <v>4.6399973419277672E-2</v>
          </cell>
          <cell r="AO79">
            <v>9.9767815681371677E-2</v>
          </cell>
          <cell r="AP79">
            <v>8545</v>
          </cell>
          <cell r="AQ79">
            <v>0.14195767019968766</v>
          </cell>
          <cell r="AR79">
            <v>0.30523307733523841</v>
          </cell>
          <cell r="AS79">
            <v>4604</v>
          </cell>
          <cell r="AT79">
            <v>7.6486028507824697E-2</v>
          </cell>
          <cell r="AU79">
            <v>0.16445793891766386</v>
          </cell>
          <cell r="AV79">
            <v>878</v>
          </cell>
          <cell r="AW79">
            <v>1.458617137920723E-2</v>
          </cell>
          <cell r="AX79">
            <v>3.1362743347026253E-2</v>
          </cell>
          <cell r="AY79">
            <v>6692</v>
          </cell>
          <cell r="AZ79">
            <v>0.11117387114994851</v>
          </cell>
          <cell r="BA79">
            <v>0.23904268619396321</v>
          </cell>
        </row>
        <row r="85">
          <cell r="A85" t="str">
            <v>TOTAL</v>
          </cell>
          <cell r="B85" t="str">
            <v>Nbr bureau de vote</v>
          </cell>
          <cell r="C85" t="str">
            <v>Inscrits</v>
          </cell>
          <cell r="D85" t="str">
            <v>Abstentions</v>
          </cell>
          <cell r="E85" t="str">
            <v>Votants</v>
          </cell>
          <cell r="F85" t="str">
            <v>% Particip.</v>
          </cell>
          <cell r="G85" t="str">
            <v>Blancs et nuls</v>
          </cell>
          <cell r="H85" t="str">
            <v>Exprimés</v>
          </cell>
        </row>
        <row r="86">
          <cell r="A86" t="str">
            <v>POLYNÉSIE FRANÇAISE</v>
          </cell>
          <cell r="B86">
            <v>227</v>
          </cell>
          <cell r="C86">
            <v>176310</v>
          </cell>
          <cell r="D86">
            <v>95560</v>
          </cell>
          <cell r="E86">
            <v>80750</v>
          </cell>
          <cell r="F86">
            <v>0.45800011343656061</v>
          </cell>
          <cell r="G86">
            <v>1469</v>
          </cell>
          <cell r="H86">
            <v>79281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A27"/>
  <sheetViews>
    <sheetView tabSelected="1" workbookViewId="0">
      <selection activeCell="D34" sqref="D34"/>
    </sheetView>
  </sheetViews>
  <sheetFormatPr baseColWidth="10" defaultRowHeight="13"/>
  <cols>
    <col min="1" max="1" width="18.140625" customWidth="1"/>
    <col min="9" max="9" width="8.140625" customWidth="1"/>
    <col min="12" max="12" width="9" customWidth="1"/>
    <col min="15" max="15" width="9" customWidth="1"/>
    <col min="18" max="18" width="8.7109375" customWidth="1"/>
    <col min="21" max="21" width="8.85546875" customWidth="1"/>
    <col min="23" max="23" width="13.42578125" customWidth="1"/>
    <col min="24" max="24" width="8.85546875" customWidth="1"/>
    <col min="27" max="27" width="8.42578125" customWidth="1"/>
    <col min="30" max="30" width="9.42578125" customWidth="1"/>
    <col min="33" max="33" width="8.28515625" customWidth="1"/>
    <col min="36" max="36" width="9.140625" customWidth="1"/>
    <col min="39" max="39" width="9.28515625" customWidth="1"/>
    <col min="42" max="42" width="8.85546875" customWidth="1"/>
  </cols>
  <sheetData>
    <row r="1" spans="1:53" ht="20">
      <c r="A1" s="1" t="str">
        <f>'[1]Circo3 legislative'!A1</f>
        <v>LÉGISLATIVES 2012 - 1er tour</v>
      </c>
      <c r="E1" s="2" t="str">
        <f>'[1]Circo3 legislative'!C1</f>
        <v>Résultats provisoires pour la 3ème circonscription législative</v>
      </c>
    </row>
    <row r="2" spans="1:53">
      <c r="A2" s="3">
        <f>'[1]Circo3 legislative'!A2</f>
        <v>39600</v>
      </c>
    </row>
    <row r="3" spans="1:53">
      <c r="I3" s="46" t="str">
        <f>'[1]Circo3 legislative'!I3</f>
        <v>HOFFER</v>
      </c>
      <c r="J3" s="45"/>
      <c r="K3" s="4" t="str">
        <f>'[1]Circo3 legislative'!K3</f>
        <v>René</v>
      </c>
      <c r="L3" s="46" t="str">
        <f>'[1]Circo3 legislative'!L3</f>
        <v>TETUANUI</v>
      </c>
      <c r="M3" s="45"/>
      <c r="N3" s="4" t="str">
        <f>'[1]Circo3 legislative'!N3</f>
        <v>Monil</v>
      </c>
      <c r="O3" s="46" t="str">
        <f>'[1]Circo3 legislative'!O3</f>
        <v>TETUANUI</v>
      </c>
      <c r="P3" s="45"/>
      <c r="Q3" s="4" t="str">
        <f>'[1]Circo3 legislative'!Q3</f>
        <v>Gaston</v>
      </c>
      <c r="R3" s="46" t="str">
        <f>'[1]Circo3 legislative'!R3</f>
        <v>BERTHOLON</v>
      </c>
      <c r="S3" s="45"/>
      <c r="T3" s="4" t="str">
        <f>'[1]Circo3 legislative'!T3</f>
        <v>Nicolas</v>
      </c>
      <c r="U3" s="46" t="str">
        <f>'[1]Circo3 legislative'!U3</f>
        <v>BOUISSOU</v>
      </c>
      <c r="V3" s="45"/>
      <c r="W3" s="4" t="str">
        <f>'[1]Circo3 legislative'!W3</f>
        <v>Jean-Christophe</v>
      </c>
      <c r="X3" s="46" t="str">
        <f>'[1]Circo3 legislative'!X3</f>
        <v>TERIITAU</v>
      </c>
      <c r="Y3" s="45"/>
      <c r="Z3" s="4" t="str">
        <f>'[1]Circo3 legislative'!Z3</f>
        <v>Angèle</v>
      </c>
      <c r="AA3" s="46" t="str">
        <f>'[1]Circo3 legislative'!AA3</f>
        <v>ELLACOTT</v>
      </c>
      <c r="AB3" s="45"/>
      <c r="AC3" s="4" t="str">
        <f>'[1]Circo3 legislative'!AC3</f>
        <v>Taimana</v>
      </c>
      <c r="AD3" s="46" t="str">
        <f>'[1]Circo3 legislative'!AD3</f>
        <v>MINARDI</v>
      </c>
      <c r="AE3" s="45"/>
      <c r="AF3" s="4" t="str">
        <f>'[1]Circo3 legislative'!AF3</f>
        <v>Eric</v>
      </c>
      <c r="AG3" s="46" t="str">
        <f>'[1]Circo3 legislative'!AG3</f>
        <v>TUAHU</v>
      </c>
      <c r="AH3" s="45"/>
      <c r="AI3" s="4" t="str">
        <f>'[1]Circo3 legislative'!AI3</f>
        <v>Daniel</v>
      </c>
      <c r="AJ3" s="46" t="str">
        <f>'[1]Circo3 legislative'!AJ3</f>
        <v>OOPA</v>
      </c>
      <c r="AK3" s="45"/>
      <c r="AL3" s="4" t="str">
        <f>'[1]Circo3 legislative'!AL3</f>
        <v>Teriiorai</v>
      </c>
      <c r="AM3" s="46" t="str">
        <f>'[1]Circo3 legislative'!AM3</f>
        <v>ROHFRITSCH</v>
      </c>
      <c r="AN3" s="45"/>
      <c r="AO3" s="4" t="str">
        <f>'[1]Circo3 legislative'!AO3</f>
        <v>Teva</v>
      </c>
      <c r="AP3" s="46" t="str">
        <f>'[1]Circo3 legislative'!AP3</f>
        <v>NENA</v>
      </c>
      <c r="AQ3" s="45"/>
      <c r="AR3" s="4" t="str">
        <f>'[1]Circo3 legislative'!AR3</f>
        <v>Tauhiti</v>
      </c>
      <c r="AS3" s="46" t="str">
        <f>'[1]Circo3 legislative'!AS3</f>
        <v>TONG SANG</v>
      </c>
      <c r="AT3" s="45"/>
      <c r="AU3" s="4" t="str">
        <f>'[1]Circo3 legislative'!AU3</f>
        <v>Gaston</v>
      </c>
      <c r="AV3" s="46" t="str">
        <f>'[1]Circo3 legislative'!AV3</f>
        <v>TEFAN</v>
      </c>
      <c r="AW3" s="45"/>
      <c r="AX3" s="4" t="str">
        <f>'[1]Circo3 legislative'!AX3</f>
        <v>John</v>
      </c>
      <c r="AY3" s="46" t="str">
        <f>'[1]Circo3 legislative'!AY3</f>
        <v>TUAIVA</v>
      </c>
      <c r="AZ3" s="45"/>
      <c r="BA3" s="4" t="str">
        <f>'[1]Circo3 legislative'!BA3</f>
        <v>Jean-Paul</v>
      </c>
    </row>
    <row r="4" spans="1:53" s="5" customFormat="1" ht="14" thickBot="1">
      <c r="A4" s="5" t="str">
        <f>'[1]Circo3 legislative'!A4</f>
        <v>Commune</v>
      </c>
      <c r="B4" s="6"/>
      <c r="C4" s="5" t="str">
        <f>'[1]Circo3 legislative'!C4</f>
        <v>Inscrits</v>
      </c>
      <c r="D4" s="5" t="str">
        <f>'[1]Circo3 legislative'!D4</f>
        <v>Abstentions</v>
      </c>
      <c r="E4" s="5" t="str">
        <f>'[1]Circo3 legislative'!E4</f>
        <v>Votants</v>
      </c>
      <c r="F4" s="5" t="str">
        <f>'[1]Circo3 legislative'!F4</f>
        <v>% Particip.</v>
      </c>
      <c r="G4" s="5" t="str">
        <f>'[1]Circo3 legislative'!G4</f>
        <v>Blancs et nuls</v>
      </c>
      <c r="H4" s="5" t="str">
        <f>'[1]Circo3 legislative'!H4</f>
        <v>Exprimés</v>
      </c>
      <c r="I4" s="7" t="str">
        <f>'[1]Circo3 legislative'!I4</f>
        <v>Voix</v>
      </c>
      <c r="J4" s="8" t="str">
        <f>'[1]Circo3 legislative'!J4</f>
        <v>% Voix/Ins</v>
      </c>
      <c r="K4" s="9" t="str">
        <f>'[1]Circo3 legislative'!K4</f>
        <v>% Voix/Exp</v>
      </c>
      <c r="L4" s="7" t="str">
        <f>'[1]Circo3 legislative'!L4</f>
        <v>Voix</v>
      </c>
      <c r="M4" s="8" t="str">
        <f>'[1]Circo3 legislative'!M4</f>
        <v>% Voix/Ins</v>
      </c>
      <c r="N4" s="9" t="str">
        <f>'[1]Circo3 legislative'!N4</f>
        <v>% Voix/Exp</v>
      </c>
      <c r="O4" s="7" t="str">
        <f>'[1]Circo3 legislative'!O4</f>
        <v>Voix</v>
      </c>
      <c r="P4" s="8" t="str">
        <f>'[1]Circo3 legislative'!P4</f>
        <v>% Voix/Ins</v>
      </c>
      <c r="Q4" s="9" t="str">
        <f>'[1]Circo3 legislative'!Q4</f>
        <v>% Voix/Exp</v>
      </c>
      <c r="R4" s="7" t="str">
        <f>'[1]Circo3 legislative'!R4</f>
        <v>Voix</v>
      </c>
      <c r="S4" s="8" t="str">
        <f>'[1]Circo3 legislative'!S4</f>
        <v>% Voix/Ins</v>
      </c>
      <c r="T4" s="9" t="str">
        <f>'[1]Circo3 legislative'!T4</f>
        <v>% Voix/Exp</v>
      </c>
      <c r="U4" s="7" t="str">
        <f>'[1]Circo3 legislative'!U4</f>
        <v>Voix</v>
      </c>
      <c r="V4" s="8" t="str">
        <f>'[1]Circo3 legislative'!V4</f>
        <v>% Voix/Ins</v>
      </c>
      <c r="W4" s="9" t="str">
        <f>'[1]Circo3 legislative'!W4</f>
        <v>% Voix/Exp</v>
      </c>
      <c r="X4" s="7" t="str">
        <f>'[1]Circo3 legislative'!X4</f>
        <v>Voix</v>
      </c>
      <c r="Y4" s="8" t="str">
        <f>'[1]Circo3 legislative'!Y4</f>
        <v>% Voix/Ins</v>
      </c>
      <c r="Z4" s="9" t="str">
        <f>'[1]Circo3 legislative'!Z4</f>
        <v>% Voix/Exp</v>
      </c>
      <c r="AA4" s="7" t="str">
        <f>'[1]Circo3 legislative'!AA4</f>
        <v>Voix</v>
      </c>
      <c r="AB4" s="8" t="str">
        <f>'[1]Circo3 legislative'!AB4</f>
        <v>% Voix/Ins</v>
      </c>
      <c r="AC4" s="9" t="str">
        <f>'[1]Circo3 legislative'!AC4</f>
        <v>% Voix/Exp</v>
      </c>
      <c r="AD4" s="7" t="str">
        <f>'[1]Circo3 legislative'!AD4</f>
        <v>Voix</v>
      </c>
      <c r="AE4" s="8" t="str">
        <f>'[1]Circo3 legislative'!AE4</f>
        <v>% Voix/Ins</v>
      </c>
      <c r="AF4" s="9" t="str">
        <f>'[1]Circo3 legislative'!AF4</f>
        <v>% Voix/Exp</v>
      </c>
      <c r="AG4" s="7" t="str">
        <f>'[1]Circo3 legislative'!AG4</f>
        <v>Voix</v>
      </c>
      <c r="AH4" s="8" t="str">
        <f>'[1]Circo3 legislative'!AH4</f>
        <v>% Voix/Ins</v>
      </c>
      <c r="AI4" s="9" t="str">
        <f>'[1]Circo3 legislative'!AI4</f>
        <v>% Voix/Exp</v>
      </c>
      <c r="AJ4" s="7" t="str">
        <f>'[1]Circo3 legislative'!AJ4</f>
        <v>Voix</v>
      </c>
      <c r="AK4" s="8" t="str">
        <f>'[1]Circo3 legislative'!AK4</f>
        <v>% Voix/Ins</v>
      </c>
      <c r="AL4" s="9" t="str">
        <f>'[1]Circo3 legislative'!AL4</f>
        <v>% Voix/Exp</v>
      </c>
      <c r="AM4" s="7" t="str">
        <f>'[1]Circo3 legislative'!AM4</f>
        <v>Voix</v>
      </c>
      <c r="AN4" s="8" t="str">
        <f>'[1]Circo3 legislative'!AN4</f>
        <v>% Voix/Ins</v>
      </c>
      <c r="AO4" s="9" t="str">
        <f>'[1]Circo3 legislative'!AO4</f>
        <v>% Voix/Exp</v>
      </c>
      <c r="AP4" s="7" t="str">
        <f>'[1]Circo3 legislative'!AP4</f>
        <v>Voix</v>
      </c>
      <c r="AQ4" s="8" t="str">
        <f>'[1]Circo3 legislative'!AQ4</f>
        <v>% Voix/Ins</v>
      </c>
      <c r="AR4" s="9" t="str">
        <f>'[1]Circo3 legislative'!AR4</f>
        <v>% Voix/Exp</v>
      </c>
      <c r="AS4" s="7" t="str">
        <f>'[1]Circo3 legislative'!AS4</f>
        <v>Voix</v>
      </c>
      <c r="AT4" s="8" t="str">
        <f>'[1]Circo3 legislative'!AT4</f>
        <v>% Voix/Ins</v>
      </c>
      <c r="AU4" s="9" t="str">
        <f>'[1]Circo3 legislative'!AU4</f>
        <v>% Voix/Exp</v>
      </c>
      <c r="AV4" s="7" t="str">
        <f>'[1]Circo3 legislative'!AV4</f>
        <v>Voix</v>
      </c>
      <c r="AW4" s="8" t="str">
        <f>'[1]Circo3 legislative'!AW4</f>
        <v>% Voix/Ins</v>
      </c>
      <c r="AX4" s="9" t="str">
        <f>'[1]Circo3 legislative'!AX4</f>
        <v>% Voix/Exp</v>
      </c>
      <c r="AY4" s="7" t="str">
        <f>'[1]Circo3 legislative'!AY4</f>
        <v>Voix</v>
      </c>
      <c r="AZ4" s="8" t="str">
        <f>'[1]Circo3 legislative'!AZ4</f>
        <v>% Voix/Ins</v>
      </c>
      <c r="BA4" s="9" t="str">
        <f>'[1]Circo3 legislative'!BA4</f>
        <v>% Voix/Exp</v>
      </c>
    </row>
    <row r="5" spans="1:53">
      <c r="A5" s="10" t="str">
        <f>'[1]Circo3 legislative'!A11</f>
        <v>FAA A</v>
      </c>
      <c r="B5" s="11"/>
      <c r="C5" s="11">
        <f>'[1]Circo3 legislative'!C11</f>
        <v>17290</v>
      </c>
      <c r="D5" s="11">
        <f>'[1]Circo3 legislative'!D11</f>
        <v>10865</v>
      </c>
      <c r="E5" s="11">
        <f>'[1]Circo3 legislative'!E11</f>
        <v>6425</v>
      </c>
      <c r="F5" s="12">
        <f>'[1]Circo3 legislative'!F11</f>
        <v>0.3716020821283979</v>
      </c>
      <c r="G5" s="11">
        <f>'[1]Circo3 legislative'!G11</f>
        <v>149</v>
      </c>
      <c r="H5" s="11">
        <f>'[1]Circo3 legislative'!H11</f>
        <v>6276</v>
      </c>
      <c r="I5" s="13">
        <f>'[1]Circo3 legislative'!I11</f>
        <v>35</v>
      </c>
      <c r="J5" s="14">
        <f>'[1]Circo3 legislative'!J11</f>
        <v>2.0242914979757085E-3</v>
      </c>
      <c r="K5" s="15">
        <f>'[1]Circo3 legislative'!K11</f>
        <v>5.5768005098789037E-3</v>
      </c>
      <c r="L5" s="13">
        <f>'[1]Circo3 legislative'!L11</f>
        <v>27</v>
      </c>
      <c r="M5" s="14">
        <f>'[1]Circo3 legislative'!M11</f>
        <v>1.5615962984384037E-3</v>
      </c>
      <c r="N5" s="15">
        <f>'[1]Circo3 legislative'!N11</f>
        <v>4.3021032504780114E-3</v>
      </c>
      <c r="O5" s="13">
        <f>'[1]Circo3 legislative'!O11</f>
        <v>90</v>
      </c>
      <c r="P5" s="14">
        <f>'[1]Circo3 legislative'!P11</f>
        <v>5.2053209947946792E-3</v>
      </c>
      <c r="Q5" s="15">
        <f>'[1]Circo3 legislative'!Q11</f>
        <v>1.4340344168260038E-2</v>
      </c>
      <c r="R5" s="13">
        <f>'[1]Circo3 legislative'!R11</f>
        <v>111</v>
      </c>
      <c r="S5" s="14">
        <f>'[1]Circo3 legislative'!S11</f>
        <v>6.4198958935801041E-3</v>
      </c>
      <c r="T5" s="15">
        <f>'[1]Circo3 legislative'!T11</f>
        <v>1.768642447418738E-2</v>
      </c>
      <c r="U5" s="13">
        <f>'[1]Circo3 legislative'!U11</f>
        <v>720</v>
      </c>
      <c r="V5" s="14">
        <f>'[1]Circo3 legislative'!V11</f>
        <v>4.1642567958357433E-2</v>
      </c>
      <c r="W5" s="15">
        <f>'[1]Circo3 legislative'!W11</f>
        <v>0.1147227533460803</v>
      </c>
      <c r="X5" s="13">
        <f>'[1]Circo3 legislative'!X11</f>
        <v>57</v>
      </c>
      <c r="Y5" s="14">
        <f>'[1]Circo3 legislative'!Y11</f>
        <v>3.2967032967032967E-3</v>
      </c>
      <c r="Z5" s="15">
        <f>'[1]Circo3 legislative'!Z11</f>
        <v>9.0822179732313584E-3</v>
      </c>
      <c r="AA5" s="13">
        <f>'[1]Circo3 legislative'!AA11</f>
        <v>137</v>
      </c>
      <c r="AB5" s="14">
        <f>'[1]Circo3 legislative'!AB11</f>
        <v>7.9236552920763439E-3</v>
      </c>
      <c r="AC5" s="15">
        <f>'[1]Circo3 legislative'!AC11</f>
        <v>2.1829190567240281E-2</v>
      </c>
      <c r="AD5" s="13">
        <f>'[1]Circo3 legislative'!AD11</f>
        <v>95</v>
      </c>
      <c r="AE5" s="14">
        <f>'[1]Circo3 legislative'!AE11</f>
        <v>5.4945054945054949E-3</v>
      </c>
      <c r="AF5" s="15">
        <f>'[1]Circo3 legislative'!AF11</f>
        <v>1.5137029955385597E-2</v>
      </c>
      <c r="AG5" s="13">
        <f>'[1]Circo3 legislative'!AG11</f>
        <v>53</v>
      </c>
      <c r="AH5" s="14">
        <f>'[1]Circo3 legislative'!AH11</f>
        <v>3.0653556969346442E-3</v>
      </c>
      <c r="AI5" s="15">
        <f>'[1]Circo3 legislative'!AI11</f>
        <v>8.444869343530911E-3</v>
      </c>
      <c r="AJ5" s="13">
        <f>'[1]Circo3 legislative'!AJ11</f>
        <v>3</v>
      </c>
      <c r="AK5" s="14">
        <f>'[1]Circo3 legislative'!AK11</f>
        <v>1.735106998264893E-4</v>
      </c>
      <c r="AL5" s="15">
        <f>'[1]Circo3 legislative'!AL11</f>
        <v>4.7801147227533459E-4</v>
      </c>
      <c r="AM5" s="13">
        <f>'[1]Circo3 legislative'!AM11</f>
        <v>599</v>
      </c>
      <c r="AN5" s="14">
        <f>'[1]Circo3 legislative'!AN11</f>
        <v>3.4644303065355694E-2</v>
      </c>
      <c r="AO5" s="15">
        <f>'[1]Circo3 legislative'!AO11</f>
        <v>9.5442957297641809E-2</v>
      </c>
      <c r="AP5" s="13">
        <f>'[1]Circo3 legislative'!AP11</f>
        <v>2778</v>
      </c>
      <c r="AQ5" s="14">
        <f>'[1]Circo3 legislative'!AQ11</f>
        <v>0.1606709080393291</v>
      </c>
      <c r="AR5" s="15">
        <f>'[1]Circo3 legislative'!AR11</f>
        <v>0.44263862332695986</v>
      </c>
      <c r="AS5" s="13">
        <f>'[1]Circo3 legislative'!AS11</f>
        <v>371</v>
      </c>
      <c r="AT5" s="14">
        <f>'[1]Circo3 legislative'!AT11</f>
        <v>2.1457489878542509E-2</v>
      </c>
      <c r="AU5" s="15">
        <f>'[1]Circo3 legislative'!AU11</f>
        <v>5.9114085404716382E-2</v>
      </c>
      <c r="AV5" s="13">
        <f>'[1]Circo3 legislative'!AV11</f>
        <v>295</v>
      </c>
      <c r="AW5" s="14">
        <f>'[1]Circo3 legislative'!AW11</f>
        <v>1.7061885482938115E-2</v>
      </c>
      <c r="AX5" s="15">
        <f>'[1]Circo3 legislative'!AX11</f>
        <v>4.7004461440407902E-2</v>
      </c>
      <c r="AY5" s="13">
        <f>'[1]Circo3 legislative'!AY11</f>
        <v>905</v>
      </c>
      <c r="AZ5" s="14">
        <f>'[1]Circo3 legislative'!AZ11</f>
        <v>5.2342394447657606E-2</v>
      </c>
      <c r="BA5" s="15">
        <f>'[1]Circo3 legislative'!BA11</f>
        <v>0.14420012746972594</v>
      </c>
    </row>
    <row r="6" spans="1:53">
      <c r="A6" s="13" t="str">
        <f>'[1]Circo3 legislative'!A37</f>
        <v>PUNAAUIA</v>
      </c>
      <c r="B6" s="16"/>
      <c r="C6" s="16">
        <f>'[1]Circo3 legislative'!C37</f>
        <v>16791</v>
      </c>
      <c r="D6" s="16">
        <f>'[1]Circo3 legislative'!D37</f>
        <v>9900</v>
      </c>
      <c r="E6" s="16">
        <f>'[1]Circo3 legislative'!E37</f>
        <v>6891</v>
      </c>
      <c r="F6" s="14">
        <f>'[1]Circo3 legislative'!F37</f>
        <v>0.41039842772914059</v>
      </c>
      <c r="G6" s="16">
        <f>'[1]Circo3 legislative'!G37</f>
        <v>148</v>
      </c>
      <c r="H6" s="16">
        <f>'[1]Circo3 legislative'!H37</f>
        <v>6743</v>
      </c>
      <c r="I6" s="13">
        <f>'[1]Circo3 legislative'!I37</f>
        <v>49</v>
      </c>
      <c r="J6" s="14">
        <f>'[1]Circo3 legislative'!J37</f>
        <v>2.9182300041689E-3</v>
      </c>
      <c r="K6" s="15">
        <f>'[1]Circo3 legislative'!K37</f>
        <v>7.266795195017055E-3</v>
      </c>
      <c r="L6" s="13">
        <f>'[1]Circo3 legislative'!L37</f>
        <v>30</v>
      </c>
      <c r="M6" s="14">
        <f>'[1]Circo3 legislative'!M37</f>
        <v>1.7866714311238164E-3</v>
      </c>
      <c r="N6" s="15">
        <f>'[1]Circo3 legislative'!N37</f>
        <v>4.4490582826635025E-3</v>
      </c>
      <c r="O6" s="13">
        <f>'[1]Circo3 legislative'!O37</f>
        <v>125</v>
      </c>
      <c r="P6" s="14">
        <f>'[1]Circo3 legislative'!P37</f>
        <v>7.4444642963492347E-3</v>
      </c>
      <c r="Q6" s="15">
        <f>'[1]Circo3 legislative'!Q37</f>
        <v>1.853774284443126E-2</v>
      </c>
      <c r="R6" s="13">
        <f>'[1]Circo3 legislative'!R37</f>
        <v>346</v>
      </c>
      <c r="S6" s="14">
        <f>'[1]Circo3 legislative'!S37</f>
        <v>2.0606277172294681E-2</v>
      </c>
      <c r="T6" s="15">
        <f>'[1]Circo3 legislative'!T37</f>
        <v>5.1312472193385736E-2</v>
      </c>
      <c r="U6" s="13">
        <f>'[1]Circo3 legislative'!U37</f>
        <v>369</v>
      </c>
      <c r="V6" s="14">
        <f>'[1]Circo3 legislative'!V37</f>
        <v>2.1976058602822941E-2</v>
      </c>
      <c r="W6" s="15">
        <f>'[1]Circo3 legislative'!W37</f>
        <v>5.4723416876761084E-2</v>
      </c>
      <c r="X6" s="13">
        <f>'[1]Circo3 legislative'!X37</f>
        <v>103</v>
      </c>
      <c r="Y6" s="14">
        <f>'[1]Circo3 legislative'!Y37</f>
        <v>6.1342385801917698E-3</v>
      </c>
      <c r="Z6" s="15">
        <f>'[1]Circo3 legislative'!Z37</f>
        <v>1.527510010381136E-2</v>
      </c>
      <c r="AA6" s="13">
        <f>'[1]Circo3 legislative'!AA37</f>
        <v>303</v>
      </c>
      <c r="AB6" s="14">
        <f>'[1]Circo3 legislative'!AB37</f>
        <v>1.8045381454350546E-2</v>
      </c>
      <c r="AC6" s="15">
        <f>'[1]Circo3 legislative'!AC37</f>
        <v>4.4935488654901379E-2</v>
      </c>
      <c r="AD6" s="13">
        <f>'[1]Circo3 legislative'!AD37</f>
        <v>168</v>
      </c>
      <c r="AE6" s="14">
        <f>'[1]Circo3 legislative'!AE37</f>
        <v>1.0005360014293372E-2</v>
      </c>
      <c r="AF6" s="15">
        <f>'[1]Circo3 legislative'!AF37</f>
        <v>2.4914726382915618E-2</v>
      </c>
      <c r="AG6" s="13">
        <f>'[1]Circo3 legislative'!AG37</f>
        <v>36</v>
      </c>
      <c r="AH6" s="14">
        <f>'[1]Circo3 legislative'!AH37</f>
        <v>2.1440057173485795E-3</v>
      </c>
      <c r="AI6" s="15">
        <f>'[1]Circo3 legislative'!AI37</f>
        <v>5.3388699391962039E-3</v>
      </c>
      <c r="AJ6" s="13">
        <f>'[1]Circo3 legislative'!AJ37</f>
        <v>1</v>
      </c>
      <c r="AK6" s="14">
        <f>'[1]Circo3 legislative'!AK37</f>
        <v>5.9555714370793878E-5</v>
      </c>
      <c r="AL6" s="15">
        <f>'[1]Circo3 legislative'!AL37</f>
        <v>1.4830194275545008E-4</v>
      </c>
      <c r="AM6" s="13">
        <f>'[1]Circo3 legislative'!AM37</f>
        <v>1416</v>
      </c>
      <c r="AN6" s="14">
        <f>'[1]Circo3 legislative'!AN37</f>
        <v>8.4330891549044135E-2</v>
      </c>
      <c r="AO6" s="15">
        <f>'[1]Circo3 legislative'!AO37</f>
        <v>0.20999555094171735</v>
      </c>
      <c r="AP6" s="13">
        <f>'[1]Circo3 legislative'!AP37</f>
        <v>1389</v>
      </c>
      <c r="AQ6" s="14">
        <f>'[1]Circo3 legislative'!AQ37</f>
        <v>8.272288726103269E-2</v>
      </c>
      <c r="AR6" s="15">
        <f>'[1]Circo3 legislative'!AR37</f>
        <v>0.20599139848732018</v>
      </c>
      <c r="AS6" s="13">
        <f>'[1]Circo3 legislative'!AS37</f>
        <v>595</v>
      </c>
      <c r="AT6" s="14">
        <f>'[1]Circo3 legislative'!AT37</f>
        <v>3.543565005062236E-2</v>
      </c>
      <c r="AU6" s="15">
        <f>'[1]Circo3 legislative'!AU37</f>
        <v>8.8239655939492803E-2</v>
      </c>
      <c r="AV6" s="13">
        <f>'[1]Circo3 legislative'!AV37</f>
        <v>318</v>
      </c>
      <c r="AW6" s="14">
        <f>'[1]Circo3 legislative'!AW37</f>
        <v>1.8938717169912453E-2</v>
      </c>
      <c r="AX6" s="15">
        <f>'[1]Circo3 legislative'!AX37</f>
        <v>4.7160017796233134E-2</v>
      </c>
      <c r="AY6" s="13">
        <f>'[1]Circo3 legislative'!AY37</f>
        <v>1495</v>
      </c>
      <c r="AZ6" s="14">
        <f>'[1]Circo3 legislative'!AZ37</f>
        <v>8.9035792984336851E-2</v>
      </c>
      <c r="BA6" s="15">
        <f>'[1]Circo3 legislative'!BA37</f>
        <v>0.22171140441939791</v>
      </c>
    </row>
    <row r="7" spans="1:53">
      <c r="A7" s="13" t="str">
        <f>'[1]Circo3 legislative'!A5</f>
        <v>BORA-BORA</v>
      </c>
      <c r="B7" s="16"/>
      <c r="C7" s="16">
        <f>'[1]Circo3 legislative'!C5</f>
        <v>6567</v>
      </c>
      <c r="D7" s="16">
        <f>'[1]Circo3 legislative'!D5</f>
        <v>3193</v>
      </c>
      <c r="E7" s="16">
        <f>'[1]Circo3 legislative'!E5</f>
        <v>3374</v>
      </c>
      <c r="F7" s="14">
        <f>'[1]Circo3 legislative'!F5</f>
        <v>0.51378102634384037</v>
      </c>
      <c r="G7" s="16">
        <f>'[1]Circo3 legislative'!G5</f>
        <v>34</v>
      </c>
      <c r="H7" s="16">
        <f>'[1]Circo3 legislative'!H5</f>
        <v>3340</v>
      </c>
      <c r="I7" s="13">
        <f>'[1]Circo3 legislative'!I5</f>
        <v>3</v>
      </c>
      <c r="J7" s="14">
        <f>'[1]Circo3 legislative'!J5</f>
        <v>4.5682960255824577E-4</v>
      </c>
      <c r="K7" s="15">
        <f>'[1]Circo3 legislative'!K5</f>
        <v>8.9820359281437125E-4</v>
      </c>
      <c r="L7" s="13">
        <f>'[1]Circo3 legislative'!L5</f>
        <v>34</v>
      </c>
      <c r="M7" s="14">
        <f>'[1]Circo3 legislative'!M5</f>
        <v>5.177402162326785E-3</v>
      </c>
      <c r="N7" s="15">
        <f>'[1]Circo3 legislative'!N5</f>
        <v>1.0179640718562874E-2</v>
      </c>
      <c r="O7" s="13">
        <f>'[1]Circo3 legislative'!O5</f>
        <v>37</v>
      </c>
      <c r="P7" s="14">
        <f>'[1]Circo3 legislative'!P5</f>
        <v>5.6342317648850311E-3</v>
      </c>
      <c r="Q7" s="15">
        <f>'[1]Circo3 legislative'!Q5</f>
        <v>1.1077844311377245E-2</v>
      </c>
      <c r="R7" s="13">
        <f>'[1]Circo3 legislative'!R5</f>
        <v>29</v>
      </c>
      <c r="S7" s="14">
        <f>'[1]Circo3 legislative'!S5</f>
        <v>4.416019491396376E-3</v>
      </c>
      <c r="T7" s="15">
        <f>'[1]Circo3 legislative'!T5</f>
        <v>8.6826347305389226E-3</v>
      </c>
      <c r="U7" s="13">
        <f>'[1]Circo3 legislative'!U5</f>
        <v>42</v>
      </c>
      <c r="V7" s="14">
        <f>'[1]Circo3 legislative'!V5</f>
        <v>6.395614435815441E-3</v>
      </c>
      <c r="W7" s="15">
        <f>'[1]Circo3 legislative'!W5</f>
        <v>1.2574850299401197E-2</v>
      </c>
      <c r="X7" s="13">
        <f>'[1]Circo3 legislative'!X5</f>
        <v>55</v>
      </c>
      <c r="Y7" s="14">
        <f>'[1]Circo3 legislative'!Y5</f>
        <v>8.3752093802345051E-3</v>
      </c>
      <c r="Z7" s="15">
        <f>'[1]Circo3 legislative'!Z5</f>
        <v>1.6467065868263474E-2</v>
      </c>
      <c r="AA7" s="13">
        <f>'[1]Circo3 legislative'!AA5</f>
        <v>45</v>
      </c>
      <c r="AB7" s="14">
        <f>'[1]Circo3 legislative'!AB5</f>
        <v>6.8524440383736862E-3</v>
      </c>
      <c r="AC7" s="15">
        <f>'[1]Circo3 legislative'!AC5</f>
        <v>1.3473053892215569E-2</v>
      </c>
      <c r="AD7" s="13">
        <f>'[1]Circo3 legislative'!AD5</f>
        <v>9</v>
      </c>
      <c r="AE7" s="14">
        <f>'[1]Circo3 legislative'!AE5</f>
        <v>1.3704888076747374E-3</v>
      </c>
      <c r="AF7" s="15">
        <f>'[1]Circo3 legislative'!AF5</f>
        <v>2.6946107784431138E-3</v>
      </c>
      <c r="AG7" s="13">
        <f>'[1]Circo3 legislative'!AG5</f>
        <v>9</v>
      </c>
      <c r="AH7" s="14">
        <f>'[1]Circo3 legislative'!AH5</f>
        <v>1.3704888076747374E-3</v>
      </c>
      <c r="AI7" s="15">
        <f>'[1]Circo3 legislative'!AI5</f>
        <v>2.6946107784431138E-3</v>
      </c>
      <c r="AJ7" s="13">
        <f>'[1]Circo3 legislative'!AJ5</f>
        <v>3</v>
      </c>
      <c r="AK7" s="14">
        <f>'[1]Circo3 legislative'!AK5</f>
        <v>4.5682960255824577E-4</v>
      </c>
      <c r="AL7" s="15">
        <f>'[1]Circo3 legislative'!AL5</f>
        <v>8.9820359281437125E-4</v>
      </c>
      <c r="AM7" s="13">
        <f>'[1]Circo3 legislative'!AM5</f>
        <v>111</v>
      </c>
      <c r="AN7" s="14">
        <f>'[1]Circo3 legislative'!AN5</f>
        <v>1.6902695294655094E-2</v>
      </c>
      <c r="AO7" s="15">
        <f>'[1]Circo3 legislative'!AO5</f>
        <v>3.3233532934131733E-2</v>
      </c>
      <c r="AP7" s="13">
        <f>'[1]Circo3 legislative'!AP5</f>
        <v>758</v>
      </c>
      <c r="AQ7" s="14">
        <f>'[1]Circo3 legislative'!AQ5</f>
        <v>0.1154256129130501</v>
      </c>
      <c r="AR7" s="15">
        <f>'[1]Circo3 legislative'!AR5</f>
        <v>0.22694610778443114</v>
      </c>
      <c r="AS7" s="13">
        <f>'[1]Circo3 legislative'!AS5</f>
        <v>1273</v>
      </c>
      <c r="AT7" s="14">
        <f>'[1]Circo3 legislative'!AT5</f>
        <v>0.19384802801888229</v>
      </c>
      <c r="AU7" s="15">
        <f>'[1]Circo3 legislative'!AU5</f>
        <v>0.38113772455089823</v>
      </c>
      <c r="AV7" s="13">
        <f>'[1]Circo3 legislative'!AV5</f>
        <v>101</v>
      </c>
      <c r="AW7" s="14">
        <f>'[1]Circo3 legislative'!AW5</f>
        <v>1.5379929952794275E-2</v>
      </c>
      <c r="AX7" s="15">
        <f>'[1]Circo3 legislative'!AX5</f>
        <v>3.0239520958083833E-2</v>
      </c>
      <c r="AY7" s="13">
        <f>'[1]Circo3 legislative'!AY5</f>
        <v>831</v>
      </c>
      <c r="AZ7" s="14">
        <f>'[1]Circo3 legislative'!AZ5</f>
        <v>0.12654179990863407</v>
      </c>
      <c r="BA7" s="15">
        <f>'[1]Circo3 legislative'!BA5</f>
        <v>0.24880239520958083</v>
      </c>
    </row>
    <row r="8" spans="1:53">
      <c r="A8" s="13" t="str">
        <f>'[1]Circo3 legislative'!A26</f>
        <v>HUAHINE</v>
      </c>
      <c r="B8" s="16"/>
      <c r="C8" s="16">
        <f>'[1]Circo3 legislative'!C26</f>
        <v>4845</v>
      </c>
      <c r="D8" s="16">
        <f>'[1]Circo3 legislative'!D26</f>
        <v>1743</v>
      </c>
      <c r="E8" s="16">
        <f>'[1]Circo3 legislative'!E26</f>
        <v>3102</v>
      </c>
      <c r="F8" s="14">
        <f>'[1]Circo3 legislative'!F26</f>
        <v>0.64024767801857585</v>
      </c>
      <c r="G8" s="16">
        <f>'[1]Circo3 legislative'!G26</f>
        <v>30</v>
      </c>
      <c r="H8" s="16">
        <f>'[1]Circo3 legislative'!H26</f>
        <v>3072</v>
      </c>
      <c r="I8" s="13">
        <f>'[1]Circo3 legislative'!I26</f>
        <v>6</v>
      </c>
      <c r="J8" s="14">
        <f>'[1]Circo3 legislative'!J26</f>
        <v>1.238390092879257E-3</v>
      </c>
      <c r="K8" s="15">
        <f>'[1]Circo3 legislative'!K26</f>
        <v>1.953125E-3</v>
      </c>
      <c r="L8" s="13">
        <f>'[1]Circo3 legislative'!L26</f>
        <v>9</v>
      </c>
      <c r="M8" s="14">
        <f>'[1]Circo3 legislative'!M26</f>
        <v>1.8575851393188853E-3</v>
      </c>
      <c r="N8" s="15">
        <f>'[1]Circo3 legislative'!N26</f>
        <v>2.9296875E-3</v>
      </c>
      <c r="O8" s="13">
        <f>'[1]Circo3 legislative'!O26</f>
        <v>50</v>
      </c>
      <c r="P8" s="14">
        <f>'[1]Circo3 legislative'!P26</f>
        <v>1.0319917440660475E-2</v>
      </c>
      <c r="Q8" s="15">
        <f>'[1]Circo3 legislative'!Q26</f>
        <v>1.6276041666666668E-2</v>
      </c>
      <c r="R8" s="13">
        <f>'[1]Circo3 legislative'!R26</f>
        <v>19</v>
      </c>
      <c r="S8" s="14">
        <f>'[1]Circo3 legislative'!S26</f>
        <v>3.9215686274509803E-3</v>
      </c>
      <c r="T8" s="15">
        <f>'[1]Circo3 legislative'!T26</f>
        <v>6.184895833333333E-3</v>
      </c>
      <c r="U8" s="13">
        <f>'[1]Circo3 legislative'!U26</f>
        <v>25</v>
      </c>
      <c r="V8" s="14">
        <f>'[1]Circo3 legislative'!V26</f>
        <v>5.1599587203302374E-3</v>
      </c>
      <c r="W8" s="15">
        <f>'[1]Circo3 legislative'!W26</f>
        <v>8.1380208333333339E-3</v>
      </c>
      <c r="X8" s="13">
        <f>'[1]Circo3 legislative'!X26</f>
        <v>18</v>
      </c>
      <c r="Y8" s="14">
        <f>'[1]Circo3 legislative'!Y26</f>
        <v>3.7151702786377707E-3</v>
      </c>
      <c r="Z8" s="15">
        <f>'[1]Circo3 legislative'!Z26</f>
        <v>5.859375E-3</v>
      </c>
      <c r="AA8" s="13">
        <f>'[1]Circo3 legislative'!AA26</f>
        <v>15</v>
      </c>
      <c r="AB8" s="14">
        <f>'[1]Circo3 legislative'!AB26</f>
        <v>3.0959752321981426E-3</v>
      </c>
      <c r="AC8" s="15">
        <f>'[1]Circo3 legislative'!AC26</f>
        <v>4.8828125E-3</v>
      </c>
      <c r="AD8" s="13">
        <f>'[1]Circo3 legislative'!AD26</f>
        <v>11</v>
      </c>
      <c r="AE8" s="14">
        <f>'[1]Circo3 legislative'!AE26</f>
        <v>2.2703818369453044E-3</v>
      </c>
      <c r="AF8" s="15">
        <f>'[1]Circo3 legislative'!AF26</f>
        <v>3.5807291666666665E-3</v>
      </c>
      <c r="AG8" s="13">
        <f>'[1]Circo3 legislative'!AG26</f>
        <v>2</v>
      </c>
      <c r="AH8" s="14">
        <f>'[1]Circo3 legislative'!AH26</f>
        <v>4.1279669762641898E-4</v>
      </c>
      <c r="AI8" s="15">
        <f>'[1]Circo3 legislative'!AI26</f>
        <v>6.5104166666666663E-4</v>
      </c>
      <c r="AJ8" s="13">
        <f>'[1]Circo3 legislative'!AJ26</f>
        <v>1</v>
      </c>
      <c r="AK8" s="14">
        <f>'[1]Circo3 legislative'!AK26</f>
        <v>2.0639834881320949E-4</v>
      </c>
      <c r="AL8" s="15">
        <f>'[1]Circo3 legislative'!AL26</f>
        <v>3.2552083333333332E-4</v>
      </c>
      <c r="AM8" s="13">
        <f>'[1]Circo3 legislative'!AM26</f>
        <v>75</v>
      </c>
      <c r="AN8" s="14">
        <f>'[1]Circo3 legislative'!AN26</f>
        <v>1.5479876160990712E-2</v>
      </c>
      <c r="AO8" s="15">
        <f>'[1]Circo3 legislative'!AO26</f>
        <v>2.44140625E-2</v>
      </c>
      <c r="AP8" s="13">
        <f>'[1]Circo3 legislative'!AP26</f>
        <v>974</v>
      </c>
      <c r="AQ8" s="14">
        <f>'[1]Circo3 legislative'!AQ26</f>
        <v>0.20103199174406605</v>
      </c>
      <c r="AR8" s="15">
        <f>'[1]Circo3 legislative'!AR26</f>
        <v>0.31705729166666669</v>
      </c>
      <c r="AS8" s="13">
        <f>'[1]Circo3 legislative'!AS26</f>
        <v>1250</v>
      </c>
      <c r="AT8" s="14">
        <f>'[1]Circo3 legislative'!AT26</f>
        <v>0.25799793601651189</v>
      </c>
      <c r="AU8" s="15">
        <f>'[1]Circo3 legislative'!AU26</f>
        <v>0.40690104166666669</v>
      </c>
      <c r="AV8" s="13">
        <f>'[1]Circo3 legislative'!AV26</f>
        <v>25</v>
      </c>
      <c r="AW8" s="14">
        <f>'[1]Circo3 legislative'!AW26</f>
        <v>5.1599587203302374E-3</v>
      </c>
      <c r="AX8" s="15">
        <f>'[1]Circo3 legislative'!AX26</f>
        <v>8.1380208333333339E-3</v>
      </c>
      <c r="AY8" s="13">
        <f>'[1]Circo3 legislative'!AY26</f>
        <v>592</v>
      </c>
      <c r="AZ8" s="14">
        <f>'[1]Circo3 legislative'!AZ26</f>
        <v>0.12218782249742002</v>
      </c>
      <c r="BA8" s="15">
        <f>'[1]Circo3 legislative'!BA26</f>
        <v>0.19270833333333334</v>
      </c>
    </row>
    <row r="9" spans="1:53">
      <c r="A9" s="13" t="str">
        <f>'[1]Circo3 legislative'!A35</f>
        <v>MAUPITI</v>
      </c>
      <c r="B9" s="16"/>
      <c r="C9" s="16">
        <f>'[1]Circo3 legislative'!C35</f>
        <v>999</v>
      </c>
      <c r="D9" s="16">
        <f>'[1]Circo3 legislative'!D35</f>
        <v>324</v>
      </c>
      <c r="E9" s="16">
        <f>'[1]Circo3 legislative'!E35</f>
        <v>675</v>
      </c>
      <c r="F9" s="14">
        <f>'[1]Circo3 legislative'!F35</f>
        <v>0.67567567567567566</v>
      </c>
      <c r="G9" s="16">
        <f>'[1]Circo3 legislative'!G35</f>
        <v>18</v>
      </c>
      <c r="H9" s="16">
        <f>'[1]Circo3 legislative'!H35</f>
        <v>657</v>
      </c>
      <c r="I9" s="13">
        <f>'[1]Circo3 legislative'!I35</f>
        <v>3</v>
      </c>
      <c r="J9" s="14">
        <f>'[1]Circo3 legislative'!J35</f>
        <v>3.003003003003003E-3</v>
      </c>
      <c r="K9" s="15">
        <f>'[1]Circo3 legislative'!K35</f>
        <v>4.5662100456621002E-3</v>
      </c>
      <c r="L9" s="13">
        <f>'[1]Circo3 legislative'!L35</f>
        <v>1</v>
      </c>
      <c r="M9" s="14">
        <f>'[1]Circo3 legislative'!M35</f>
        <v>1.001001001001001E-3</v>
      </c>
      <c r="N9" s="15">
        <f>'[1]Circo3 legislative'!N35</f>
        <v>1.5220700152207001E-3</v>
      </c>
      <c r="O9" s="13">
        <f>'[1]Circo3 legislative'!O35</f>
        <v>3</v>
      </c>
      <c r="P9" s="14">
        <f>'[1]Circo3 legislative'!P35</f>
        <v>3.003003003003003E-3</v>
      </c>
      <c r="Q9" s="15">
        <f>'[1]Circo3 legislative'!Q35</f>
        <v>4.5662100456621002E-3</v>
      </c>
      <c r="R9" s="13">
        <f>'[1]Circo3 legislative'!R35</f>
        <v>27</v>
      </c>
      <c r="S9" s="14">
        <f>'[1]Circo3 legislative'!S35</f>
        <v>2.7027027027027029E-2</v>
      </c>
      <c r="T9" s="15">
        <f>'[1]Circo3 legislative'!T35</f>
        <v>4.1095890410958902E-2</v>
      </c>
      <c r="U9" s="13">
        <f>'[1]Circo3 legislative'!U35</f>
        <v>13</v>
      </c>
      <c r="V9" s="14">
        <f>'[1]Circo3 legislative'!V35</f>
        <v>1.3013013013013013E-2</v>
      </c>
      <c r="W9" s="15">
        <f>'[1]Circo3 legislative'!W35</f>
        <v>1.9786910197869101E-2</v>
      </c>
      <c r="X9" s="13">
        <f>'[1]Circo3 legislative'!X35</f>
        <v>1</v>
      </c>
      <c r="Y9" s="14">
        <f>'[1]Circo3 legislative'!Y35</f>
        <v>1.001001001001001E-3</v>
      </c>
      <c r="Z9" s="15">
        <f>'[1]Circo3 legislative'!Z35</f>
        <v>1.5220700152207001E-3</v>
      </c>
      <c r="AA9" s="13">
        <f>'[1]Circo3 legislative'!AA35</f>
        <v>3</v>
      </c>
      <c r="AB9" s="14">
        <f>'[1]Circo3 legislative'!AB35</f>
        <v>3.003003003003003E-3</v>
      </c>
      <c r="AC9" s="15">
        <f>'[1]Circo3 legislative'!AC35</f>
        <v>4.5662100456621002E-3</v>
      </c>
      <c r="AD9" s="13">
        <f>'[1]Circo3 legislative'!AD35</f>
        <v>1</v>
      </c>
      <c r="AE9" s="14">
        <f>'[1]Circo3 legislative'!AE35</f>
        <v>1.001001001001001E-3</v>
      </c>
      <c r="AF9" s="15">
        <f>'[1]Circo3 legislative'!AF35</f>
        <v>1.5220700152207001E-3</v>
      </c>
      <c r="AG9" s="13">
        <f>'[1]Circo3 legislative'!AG35</f>
        <v>0</v>
      </c>
      <c r="AH9" s="14">
        <f>'[1]Circo3 legislative'!AH35</f>
        <v>0</v>
      </c>
      <c r="AI9" s="15">
        <f>'[1]Circo3 legislative'!AI35</f>
        <v>0</v>
      </c>
      <c r="AJ9" s="13">
        <f>'[1]Circo3 legislative'!AJ35</f>
        <v>0</v>
      </c>
      <c r="AK9" s="14">
        <f>'[1]Circo3 legislative'!AK35</f>
        <v>0</v>
      </c>
      <c r="AL9" s="15">
        <f>'[1]Circo3 legislative'!AL35</f>
        <v>0</v>
      </c>
      <c r="AM9" s="13">
        <f>'[1]Circo3 legislative'!AM35</f>
        <v>130</v>
      </c>
      <c r="AN9" s="14">
        <f>'[1]Circo3 legislative'!AN35</f>
        <v>0.13013013013013014</v>
      </c>
      <c r="AO9" s="15">
        <f>'[1]Circo3 legislative'!AO35</f>
        <v>0.19786910197869101</v>
      </c>
      <c r="AP9" s="13">
        <f>'[1]Circo3 legislative'!AP35</f>
        <v>178</v>
      </c>
      <c r="AQ9" s="14">
        <f>'[1]Circo3 legislative'!AQ35</f>
        <v>0.17817817817817819</v>
      </c>
      <c r="AR9" s="15">
        <f>'[1]Circo3 legislative'!AR35</f>
        <v>0.27092846270928461</v>
      </c>
      <c r="AS9" s="13">
        <f>'[1]Circo3 legislative'!AS35</f>
        <v>63</v>
      </c>
      <c r="AT9" s="14">
        <f>'[1]Circo3 legislative'!AT35</f>
        <v>6.3063063063063057E-2</v>
      </c>
      <c r="AU9" s="15">
        <f>'[1]Circo3 legislative'!AU35</f>
        <v>9.5890410958904104E-2</v>
      </c>
      <c r="AV9" s="13">
        <f>'[1]Circo3 legislative'!AV35</f>
        <v>5</v>
      </c>
      <c r="AW9" s="14">
        <f>'[1]Circo3 legislative'!AW35</f>
        <v>5.005005005005005E-3</v>
      </c>
      <c r="AX9" s="15">
        <f>'[1]Circo3 legislative'!AX35</f>
        <v>7.6103500761035003E-3</v>
      </c>
      <c r="AY9" s="13">
        <f>'[1]Circo3 legislative'!AY35</f>
        <v>229</v>
      </c>
      <c r="AZ9" s="14">
        <f>'[1]Circo3 legislative'!AZ35</f>
        <v>0.22922922922922923</v>
      </c>
      <c r="BA9" s="15">
        <f>'[1]Circo3 legislative'!BA35</f>
        <v>0.34855403348554032</v>
      </c>
    </row>
    <row r="10" spans="1:53">
      <c r="A10" s="13" t="str">
        <f>'[1]Circo3 legislative'!A52</f>
        <v>TAHAA</v>
      </c>
      <c r="B10" s="16"/>
      <c r="C10" s="16">
        <f>'[1]Circo3 legislative'!C52</f>
        <v>4173</v>
      </c>
      <c r="D10" s="16">
        <f>'[1]Circo3 legislative'!D52</f>
        <v>1643</v>
      </c>
      <c r="E10" s="16">
        <f>'[1]Circo3 legislative'!E52</f>
        <v>2530</v>
      </c>
      <c r="F10" s="14">
        <f>'[1]Circo3 legislative'!F52</f>
        <v>0.60627845674574643</v>
      </c>
      <c r="G10" s="16">
        <f>'[1]Circo3 legislative'!G52</f>
        <v>33</v>
      </c>
      <c r="H10" s="16">
        <f>'[1]Circo3 legislative'!H52</f>
        <v>2497</v>
      </c>
      <c r="I10" s="13">
        <f>'[1]Circo3 legislative'!I52</f>
        <v>3</v>
      </c>
      <c r="J10" s="14">
        <f>'[1]Circo3 legislative'!J52</f>
        <v>7.1890726096333576E-4</v>
      </c>
      <c r="K10" s="15">
        <f>'[1]Circo3 legislative'!K52</f>
        <v>1.2014417300760913E-3</v>
      </c>
      <c r="L10" s="13">
        <f>'[1]Circo3 legislative'!L52</f>
        <v>45</v>
      </c>
      <c r="M10" s="14">
        <f>'[1]Circo3 legislative'!M52</f>
        <v>1.0783608914450037E-2</v>
      </c>
      <c r="N10" s="15">
        <f>'[1]Circo3 legislative'!N52</f>
        <v>1.802162595114137E-2</v>
      </c>
      <c r="O10" s="13">
        <f>'[1]Circo3 legislative'!O52</f>
        <v>18</v>
      </c>
      <c r="P10" s="14">
        <f>'[1]Circo3 legislative'!P52</f>
        <v>4.3134435657800141E-3</v>
      </c>
      <c r="Q10" s="15">
        <f>'[1]Circo3 legislative'!Q52</f>
        <v>7.2086503804565478E-3</v>
      </c>
      <c r="R10" s="13">
        <f>'[1]Circo3 legislative'!R52</f>
        <v>44</v>
      </c>
      <c r="S10" s="14">
        <f>'[1]Circo3 legislative'!S52</f>
        <v>1.054397316079559E-2</v>
      </c>
      <c r="T10" s="15">
        <f>'[1]Circo3 legislative'!T52</f>
        <v>1.7621145374449341E-2</v>
      </c>
      <c r="U10" s="13">
        <f>'[1]Circo3 legislative'!U52</f>
        <v>21</v>
      </c>
      <c r="V10" s="14">
        <f>'[1]Circo3 legislative'!V52</f>
        <v>5.0323508267433505E-3</v>
      </c>
      <c r="W10" s="15">
        <f>'[1]Circo3 legislative'!W52</f>
        <v>8.4100921105326396E-3</v>
      </c>
      <c r="X10" s="13">
        <f>'[1]Circo3 legislative'!X52</f>
        <v>56</v>
      </c>
      <c r="Y10" s="14">
        <f>'[1]Circo3 legislative'!Y52</f>
        <v>1.3419602204648934E-2</v>
      </c>
      <c r="Z10" s="15">
        <f>'[1]Circo3 legislative'!Z52</f>
        <v>2.2426912294753704E-2</v>
      </c>
      <c r="AA10" s="13">
        <f>'[1]Circo3 legislative'!AA52</f>
        <v>12</v>
      </c>
      <c r="AB10" s="14">
        <f>'[1]Circo3 legislative'!AB52</f>
        <v>2.875629043853343E-3</v>
      </c>
      <c r="AC10" s="15">
        <f>'[1]Circo3 legislative'!AC52</f>
        <v>4.8057669203043652E-3</v>
      </c>
      <c r="AD10" s="13">
        <f>'[1]Circo3 legislative'!AD52</f>
        <v>7</v>
      </c>
      <c r="AE10" s="14">
        <f>'[1]Circo3 legislative'!AE52</f>
        <v>1.6774502755811168E-3</v>
      </c>
      <c r="AF10" s="15">
        <f>'[1]Circo3 legislative'!AF52</f>
        <v>2.803364036844213E-3</v>
      </c>
      <c r="AG10" s="13">
        <f>'[1]Circo3 legislative'!AG52</f>
        <v>1</v>
      </c>
      <c r="AH10" s="14">
        <f>'[1]Circo3 legislative'!AH52</f>
        <v>2.3963575365444525E-4</v>
      </c>
      <c r="AI10" s="15">
        <f>'[1]Circo3 legislative'!AI52</f>
        <v>4.0048057669203043E-4</v>
      </c>
      <c r="AJ10" s="13">
        <f>'[1]Circo3 legislative'!AJ52</f>
        <v>2</v>
      </c>
      <c r="AK10" s="14">
        <f>'[1]Circo3 legislative'!AK52</f>
        <v>4.7927150730889051E-4</v>
      </c>
      <c r="AL10" s="15">
        <f>'[1]Circo3 legislative'!AL52</f>
        <v>8.0096115338406087E-4</v>
      </c>
      <c r="AM10" s="13">
        <f>'[1]Circo3 legislative'!AM52</f>
        <v>70</v>
      </c>
      <c r="AN10" s="14">
        <f>'[1]Circo3 legislative'!AN52</f>
        <v>1.6774502755811167E-2</v>
      </c>
      <c r="AO10" s="15">
        <f>'[1]Circo3 legislative'!AO52</f>
        <v>2.803364036844213E-2</v>
      </c>
      <c r="AP10" s="13">
        <f>'[1]Circo3 legislative'!AP52</f>
        <v>910</v>
      </c>
      <c r="AQ10" s="14">
        <f>'[1]Circo3 legislative'!AQ52</f>
        <v>0.21806853582554517</v>
      </c>
      <c r="AR10" s="15">
        <f>'[1]Circo3 legislative'!AR52</f>
        <v>0.36443732478974772</v>
      </c>
      <c r="AS10" s="13">
        <f>'[1]Circo3 legislative'!AS52</f>
        <v>487</v>
      </c>
      <c r="AT10" s="14">
        <f>'[1]Circo3 legislative'!AT52</f>
        <v>0.11670261202971484</v>
      </c>
      <c r="AU10" s="15">
        <f>'[1]Circo3 legislative'!AU52</f>
        <v>0.19503404084901882</v>
      </c>
      <c r="AV10" s="13">
        <f>'[1]Circo3 legislative'!AV52</f>
        <v>41</v>
      </c>
      <c r="AW10" s="14">
        <f>'[1]Circo3 legislative'!AW52</f>
        <v>9.8250658998322547E-3</v>
      </c>
      <c r="AX10" s="15">
        <f>'[1]Circo3 legislative'!AX52</f>
        <v>1.6419703644373247E-2</v>
      </c>
      <c r="AY10" s="13">
        <f>'[1]Circo3 legislative'!AY52</f>
        <v>780</v>
      </c>
      <c r="AZ10" s="14">
        <f>'[1]Circo3 legislative'!AZ52</f>
        <v>0.18691588785046728</v>
      </c>
      <c r="BA10" s="15">
        <f>'[1]Circo3 legislative'!BA52</f>
        <v>0.31237484981978375</v>
      </c>
    </row>
    <row r="11" spans="1:53">
      <c r="A11" s="13" t="str">
        <f>'[1]Circo3 legislative'!A61</f>
        <v>TAPUTAPUATEA</v>
      </c>
      <c r="B11" s="16"/>
      <c r="C11" s="16">
        <f>'[1]Circo3 legislative'!C61</f>
        <v>3392</v>
      </c>
      <c r="D11" s="16">
        <f>'[1]Circo3 legislative'!D61</f>
        <v>1253</v>
      </c>
      <c r="E11" s="16">
        <f>'[1]Circo3 legislative'!E61</f>
        <v>2139</v>
      </c>
      <c r="F11" s="14">
        <f>'[1]Circo3 legislative'!F61</f>
        <v>0.63060141509433965</v>
      </c>
      <c r="G11" s="16">
        <f>'[1]Circo3 legislative'!G61</f>
        <v>43</v>
      </c>
      <c r="H11" s="16">
        <f>'[1]Circo3 legislative'!H61</f>
        <v>2096</v>
      </c>
      <c r="I11" s="13">
        <f>'[1]Circo3 legislative'!I61</f>
        <v>3</v>
      </c>
      <c r="J11" s="14">
        <f>'[1]Circo3 legislative'!J61</f>
        <v>8.8443396226415096E-4</v>
      </c>
      <c r="K11" s="15">
        <f>'[1]Circo3 legislative'!K61</f>
        <v>1.4312977099236641E-3</v>
      </c>
      <c r="L11" s="13">
        <f>'[1]Circo3 legislative'!L61</f>
        <v>42</v>
      </c>
      <c r="M11" s="14">
        <f>'[1]Circo3 legislative'!M61</f>
        <v>1.2382075471698114E-2</v>
      </c>
      <c r="N11" s="15">
        <f>'[1]Circo3 legislative'!N61</f>
        <v>2.0038167938931296E-2</v>
      </c>
      <c r="O11" s="13">
        <f>'[1]Circo3 legislative'!O61</f>
        <v>13</v>
      </c>
      <c r="P11" s="14">
        <f>'[1]Circo3 legislative'!P61</f>
        <v>3.8325471698113208E-3</v>
      </c>
      <c r="Q11" s="15">
        <f>'[1]Circo3 legislative'!Q61</f>
        <v>6.2022900763358778E-3</v>
      </c>
      <c r="R11" s="13">
        <f>'[1]Circo3 legislative'!R61</f>
        <v>39</v>
      </c>
      <c r="S11" s="14">
        <f>'[1]Circo3 legislative'!S61</f>
        <v>1.1497641509433961E-2</v>
      </c>
      <c r="T11" s="15">
        <f>'[1]Circo3 legislative'!T61</f>
        <v>1.8606870229007633E-2</v>
      </c>
      <c r="U11" s="13">
        <f>'[1]Circo3 legislative'!U61</f>
        <v>292</v>
      </c>
      <c r="V11" s="14">
        <f>'[1]Circo3 legislative'!V61</f>
        <v>8.6084905660377353E-2</v>
      </c>
      <c r="W11" s="15">
        <f>'[1]Circo3 legislative'!W61</f>
        <v>0.13931297709923665</v>
      </c>
      <c r="X11" s="13">
        <f>'[1]Circo3 legislative'!X61</f>
        <v>16</v>
      </c>
      <c r="Y11" s="14">
        <f>'[1]Circo3 legislative'!Y61</f>
        <v>4.7169811320754715E-3</v>
      </c>
      <c r="Z11" s="15">
        <f>'[1]Circo3 legislative'!Z61</f>
        <v>7.6335877862595417E-3</v>
      </c>
      <c r="AA11" s="13">
        <f>'[1]Circo3 legislative'!AA61</f>
        <v>24</v>
      </c>
      <c r="AB11" s="14">
        <f>'[1]Circo3 legislative'!AB61</f>
        <v>7.0754716981132077E-3</v>
      </c>
      <c r="AC11" s="15">
        <f>'[1]Circo3 legislative'!AC61</f>
        <v>1.1450381679389313E-2</v>
      </c>
      <c r="AD11" s="13">
        <f>'[1]Circo3 legislative'!AD61</f>
        <v>13</v>
      </c>
      <c r="AE11" s="14">
        <f>'[1]Circo3 legislative'!AE61</f>
        <v>3.8325471698113208E-3</v>
      </c>
      <c r="AF11" s="15">
        <f>'[1]Circo3 legislative'!AF61</f>
        <v>6.2022900763358778E-3</v>
      </c>
      <c r="AG11" s="13">
        <f>'[1]Circo3 legislative'!AG61</f>
        <v>5</v>
      </c>
      <c r="AH11" s="14">
        <f>'[1]Circo3 legislative'!AH61</f>
        <v>1.474056603773585E-3</v>
      </c>
      <c r="AI11" s="15">
        <f>'[1]Circo3 legislative'!AI61</f>
        <v>2.3854961832061069E-3</v>
      </c>
      <c r="AJ11" s="13">
        <f>'[1]Circo3 legislative'!AJ61</f>
        <v>0</v>
      </c>
      <c r="AK11" s="14">
        <f>'[1]Circo3 legislative'!AK61</f>
        <v>0</v>
      </c>
      <c r="AL11" s="15">
        <f>'[1]Circo3 legislative'!AL61</f>
        <v>0</v>
      </c>
      <c r="AM11" s="13">
        <f>'[1]Circo3 legislative'!AM61</f>
        <v>161</v>
      </c>
      <c r="AN11" s="14">
        <f>'[1]Circo3 legislative'!AN61</f>
        <v>4.7464622641509434E-2</v>
      </c>
      <c r="AO11" s="15">
        <f>'[1]Circo3 legislative'!AO61</f>
        <v>7.6812977099236637E-2</v>
      </c>
      <c r="AP11" s="13">
        <f>'[1]Circo3 legislative'!AP61</f>
        <v>599</v>
      </c>
      <c r="AQ11" s="14">
        <f>'[1]Circo3 legislative'!AQ61</f>
        <v>0.17659198113207547</v>
      </c>
      <c r="AR11" s="15">
        <f>'[1]Circo3 legislative'!AR61</f>
        <v>0.28578244274809161</v>
      </c>
      <c r="AS11" s="13">
        <f>'[1]Circo3 legislative'!AS61</f>
        <v>85</v>
      </c>
      <c r="AT11" s="14">
        <f>'[1]Circo3 legislative'!AT61</f>
        <v>2.5058962264150945E-2</v>
      </c>
      <c r="AU11" s="15">
        <f>'[1]Circo3 legislative'!AU61</f>
        <v>4.0553435114503815E-2</v>
      </c>
      <c r="AV11" s="13">
        <f>'[1]Circo3 legislative'!AV61</f>
        <v>40</v>
      </c>
      <c r="AW11" s="14">
        <f>'[1]Circo3 legislative'!AW61</f>
        <v>1.179245283018868E-2</v>
      </c>
      <c r="AX11" s="15">
        <f>'[1]Circo3 legislative'!AX61</f>
        <v>1.9083969465648856E-2</v>
      </c>
      <c r="AY11" s="13">
        <f>'[1]Circo3 legislative'!AY61</f>
        <v>764</v>
      </c>
      <c r="AZ11" s="14">
        <f>'[1]Circo3 legislative'!AZ61</f>
        <v>0.22523584905660377</v>
      </c>
      <c r="BA11" s="15">
        <f>'[1]Circo3 legislative'!BA61</f>
        <v>0.36450381679389315</v>
      </c>
    </row>
    <row r="12" spans="1:53">
      <c r="A12" s="13" t="str">
        <f>'[1]Circo3 legislative'!A66</f>
        <v>TUMARAA</v>
      </c>
      <c r="B12" s="16"/>
      <c r="C12" s="16">
        <f>'[1]Circo3 legislative'!C66</f>
        <v>3033</v>
      </c>
      <c r="D12" s="16">
        <f>'[1]Circo3 legislative'!D66</f>
        <v>1287</v>
      </c>
      <c r="E12" s="16">
        <f>'[1]Circo3 legislative'!E66</f>
        <v>1746</v>
      </c>
      <c r="F12" s="14">
        <f>'[1]Circo3 legislative'!F66</f>
        <v>0.57566765578635015</v>
      </c>
      <c r="G12" s="16">
        <f>'[1]Circo3 legislative'!G66</f>
        <v>14</v>
      </c>
      <c r="H12" s="16">
        <f>'[1]Circo3 legislative'!H66</f>
        <v>1732</v>
      </c>
      <c r="I12" s="13">
        <f>'[1]Circo3 legislative'!I66</f>
        <v>2</v>
      </c>
      <c r="J12" s="14">
        <f>'[1]Circo3 legislative'!J66</f>
        <v>6.594131223211342E-4</v>
      </c>
      <c r="K12" s="15">
        <f>'[1]Circo3 legislative'!K66</f>
        <v>1.1547344110854503E-3</v>
      </c>
      <c r="L12" s="13">
        <f>'[1]Circo3 legislative'!L66</f>
        <v>9</v>
      </c>
      <c r="M12" s="14">
        <f>'[1]Circo3 legislative'!M66</f>
        <v>2.967359050445104E-3</v>
      </c>
      <c r="N12" s="15">
        <f>'[1]Circo3 legislative'!N66</f>
        <v>5.1963048498845262E-3</v>
      </c>
      <c r="O12" s="13">
        <f>'[1]Circo3 legislative'!O66</f>
        <v>31</v>
      </c>
      <c r="P12" s="14">
        <f>'[1]Circo3 legislative'!P66</f>
        <v>1.0220903395977581E-2</v>
      </c>
      <c r="Q12" s="15">
        <f>'[1]Circo3 legislative'!Q66</f>
        <v>1.7898383371824481E-2</v>
      </c>
      <c r="R12" s="13">
        <f>'[1]Circo3 legislative'!R66</f>
        <v>13</v>
      </c>
      <c r="S12" s="14">
        <f>'[1]Circo3 legislative'!S66</f>
        <v>4.2861852950873726E-3</v>
      </c>
      <c r="T12" s="15">
        <f>'[1]Circo3 legislative'!T66</f>
        <v>7.5057736720554272E-3</v>
      </c>
      <c r="U12" s="13">
        <f>'[1]Circo3 legislative'!U66</f>
        <v>108</v>
      </c>
      <c r="V12" s="14">
        <f>'[1]Circo3 legislative'!V66</f>
        <v>3.5608308605341248E-2</v>
      </c>
      <c r="W12" s="15">
        <f>'[1]Circo3 legislative'!W66</f>
        <v>6.2355658198614321E-2</v>
      </c>
      <c r="X12" s="13">
        <f>'[1]Circo3 legislative'!X66</f>
        <v>22</v>
      </c>
      <c r="Y12" s="14">
        <f>'[1]Circo3 legislative'!Y66</f>
        <v>7.2535443455324757E-3</v>
      </c>
      <c r="Z12" s="15">
        <f>'[1]Circo3 legislative'!Z66</f>
        <v>1.2702078521939953E-2</v>
      </c>
      <c r="AA12" s="13">
        <f>'[1]Circo3 legislative'!AA66</f>
        <v>18</v>
      </c>
      <c r="AB12" s="14">
        <f>'[1]Circo3 legislative'!AB66</f>
        <v>5.9347181008902079E-3</v>
      </c>
      <c r="AC12" s="15">
        <f>'[1]Circo3 legislative'!AC66</f>
        <v>1.0392609699769052E-2</v>
      </c>
      <c r="AD12" s="13">
        <f>'[1]Circo3 legislative'!AD66</f>
        <v>4</v>
      </c>
      <c r="AE12" s="14">
        <f>'[1]Circo3 legislative'!AE66</f>
        <v>1.3188262446422684E-3</v>
      </c>
      <c r="AF12" s="15">
        <f>'[1]Circo3 legislative'!AF66</f>
        <v>2.3094688221709007E-3</v>
      </c>
      <c r="AG12" s="13">
        <f>'[1]Circo3 legislative'!AG66</f>
        <v>1</v>
      </c>
      <c r="AH12" s="14">
        <f>'[1]Circo3 legislative'!AH66</f>
        <v>3.297065611605671E-4</v>
      </c>
      <c r="AI12" s="15">
        <f>'[1]Circo3 legislative'!AI66</f>
        <v>5.7736720554272516E-4</v>
      </c>
      <c r="AJ12" s="13">
        <f>'[1]Circo3 legislative'!AJ66</f>
        <v>0</v>
      </c>
      <c r="AK12" s="14">
        <f>'[1]Circo3 legislative'!AK66</f>
        <v>0</v>
      </c>
      <c r="AL12" s="15">
        <f>'[1]Circo3 legislative'!AL66</f>
        <v>0</v>
      </c>
      <c r="AM12" s="13">
        <f>'[1]Circo3 legislative'!AM66</f>
        <v>92</v>
      </c>
      <c r="AN12" s="14">
        <f>'[1]Circo3 legislative'!AN66</f>
        <v>3.0333003626772173E-2</v>
      </c>
      <c r="AO12" s="15">
        <f>'[1]Circo3 legislative'!AO66</f>
        <v>5.3117782909930716E-2</v>
      </c>
      <c r="AP12" s="13">
        <f>'[1]Circo3 legislative'!AP66</f>
        <v>554</v>
      </c>
      <c r="AQ12" s="14">
        <f>'[1]Circo3 legislative'!AQ66</f>
        <v>0.18265743488295416</v>
      </c>
      <c r="AR12" s="15">
        <f>'[1]Circo3 legislative'!AR66</f>
        <v>0.31986143187066973</v>
      </c>
      <c r="AS12" s="13">
        <f>'[1]Circo3 legislative'!AS66</f>
        <v>130</v>
      </c>
      <c r="AT12" s="14">
        <f>'[1]Circo3 legislative'!AT66</f>
        <v>4.2861852950873719E-2</v>
      </c>
      <c r="AU12" s="15">
        <f>'[1]Circo3 legislative'!AU66</f>
        <v>7.5057736720554269E-2</v>
      </c>
      <c r="AV12" s="13">
        <f>'[1]Circo3 legislative'!AV66</f>
        <v>25</v>
      </c>
      <c r="AW12" s="14">
        <f>'[1]Circo3 legislative'!AW66</f>
        <v>8.2426640290141767E-3</v>
      </c>
      <c r="AX12" s="15">
        <f>'[1]Circo3 legislative'!AX66</f>
        <v>1.4434180138568129E-2</v>
      </c>
      <c r="AY12" s="13">
        <f>'[1]Circo3 legislative'!AY66</f>
        <v>723</v>
      </c>
      <c r="AZ12" s="14">
        <f>'[1]Circo3 legislative'!AZ66</f>
        <v>0.23837784371909002</v>
      </c>
      <c r="BA12" s="15">
        <f>'[1]Circo3 legislative'!BA66</f>
        <v>0.41743648960739033</v>
      </c>
    </row>
    <row r="13" spans="1:53" ht="14" thickBot="1">
      <c r="A13" s="17" t="str">
        <f>'[1]Circo3 legislative'!A72</f>
        <v>UTUROA</v>
      </c>
      <c r="B13" s="18"/>
      <c r="C13" s="18">
        <f>'[1]Circo3 legislative'!C72</f>
        <v>3104</v>
      </c>
      <c r="D13" s="18">
        <f>'[1]Circo3 legislative'!D72</f>
        <v>1488</v>
      </c>
      <c r="E13" s="18">
        <f>'[1]Circo3 legislative'!E72</f>
        <v>1616</v>
      </c>
      <c r="F13" s="19">
        <f>'[1]Circo3 legislative'!F72</f>
        <v>0.52061855670103097</v>
      </c>
      <c r="G13" s="18">
        <f>'[1]Circo3 legislative'!G72</f>
        <v>34</v>
      </c>
      <c r="H13" s="18">
        <f>'[1]Circo3 legislative'!H72</f>
        <v>1582</v>
      </c>
      <c r="I13" s="17">
        <f>'[1]Circo3 legislative'!I72</f>
        <v>4</v>
      </c>
      <c r="J13" s="19">
        <f>'[1]Circo3 legislative'!J72</f>
        <v>1.288659793814433E-3</v>
      </c>
      <c r="K13" s="20">
        <f>'[1]Circo3 legislative'!K72</f>
        <v>2.5284450063211127E-3</v>
      </c>
      <c r="L13" s="17">
        <f>'[1]Circo3 legislative'!L72</f>
        <v>9</v>
      </c>
      <c r="M13" s="19">
        <f>'[1]Circo3 legislative'!M72</f>
        <v>2.8994845360824743E-3</v>
      </c>
      <c r="N13" s="20">
        <f>'[1]Circo3 legislative'!N72</f>
        <v>5.6890012642225032E-3</v>
      </c>
      <c r="O13" s="17">
        <f>'[1]Circo3 legislative'!O72</f>
        <v>12</v>
      </c>
      <c r="P13" s="19">
        <f>'[1]Circo3 legislative'!P72</f>
        <v>3.8659793814432991E-3</v>
      </c>
      <c r="Q13" s="20">
        <f>'[1]Circo3 legislative'!Q72</f>
        <v>7.5853350189633373E-3</v>
      </c>
      <c r="R13" s="17">
        <f>'[1]Circo3 legislative'!R72</f>
        <v>9</v>
      </c>
      <c r="S13" s="19">
        <f>'[1]Circo3 legislative'!S72</f>
        <v>2.8994845360824743E-3</v>
      </c>
      <c r="T13" s="20">
        <f>'[1]Circo3 legislative'!T72</f>
        <v>5.6890012642225032E-3</v>
      </c>
      <c r="U13" s="17">
        <f>'[1]Circo3 legislative'!U72</f>
        <v>172</v>
      </c>
      <c r="V13" s="19">
        <f>'[1]Circo3 legislative'!V72</f>
        <v>5.5412371134020616E-2</v>
      </c>
      <c r="W13" s="20">
        <f>'[1]Circo3 legislative'!W72</f>
        <v>0.10872313527180784</v>
      </c>
      <c r="X13" s="17">
        <f>'[1]Circo3 legislative'!X72</f>
        <v>18</v>
      </c>
      <c r="Y13" s="19">
        <f>'[1]Circo3 legislative'!Y72</f>
        <v>5.7989690721649487E-3</v>
      </c>
      <c r="Z13" s="20">
        <f>'[1]Circo3 legislative'!Z72</f>
        <v>1.1378002528445006E-2</v>
      </c>
      <c r="AA13" s="17">
        <f>'[1]Circo3 legislative'!AA72</f>
        <v>38</v>
      </c>
      <c r="AB13" s="19">
        <f>'[1]Circo3 legislative'!AB72</f>
        <v>1.2242268041237113E-2</v>
      </c>
      <c r="AC13" s="20">
        <f>'[1]Circo3 legislative'!AC72</f>
        <v>2.402022756005057E-2</v>
      </c>
      <c r="AD13" s="17">
        <f>'[1]Circo3 legislative'!AD72</f>
        <v>19</v>
      </c>
      <c r="AE13" s="19">
        <f>'[1]Circo3 legislative'!AE72</f>
        <v>6.1211340206185566E-3</v>
      </c>
      <c r="AF13" s="20">
        <f>'[1]Circo3 legislative'!AF72</f>
        <v>1.2010113780025285E-2</v>
      </c>
      <c r="AG13" s="17">
        <f>'[1]Circo3 legislative'!AG72</f>
        <v>6</v>
      </c>
      <c r="AH13" s="19">
        <f>'[1]Circo3 legislative'!AH72</f>
        <v>1.9329896907216496E-3</v>
      </c>
      <c r="AI13" s="20">
        <f>'[1]Circo3 legislative'!AI72</f>
        <v>3.7926675094816687E-3</v>
      </c>
      <c r="AJ13" s="17">
        <f>'[1]Circo3 legislative'!AJ72</f>
        <v>0</v>
      </c>
      <c r="AK13" s="19">
        <f>'[1]Circo3 legislative'!AK72</f>
        <v>0</v>
      </c>
      <c r="AL13" s="20">
        <f>'[1]Circo3 legislative'!AL72</f>
        <v>0</v>
      </c>
      <c r="AM13" s="17">
        <f>'[1]Circo3 legislative'!AM72</f>
        <v>139</v>
      </c>
      <c r="AN13" s="19">
        <f>'[1]Circo3 legislative'!AN72</f>
        <v>4.4780927835051547E-2</v>
      </c>
      <c r="AO13" s="20">
        <f>'[1]Circo3 legislative'!AO72</f>
        <v>8.7863463969658662E-2</v>
      </c>
      <c r="AP13" s="17">
        <f>'[1]Circo3 legislative'!AP72</f>
        <v>405</v>
      </c>
      <c r="AQ13" s="19">
        <f>'[1]Circo3 legislative'!AQ72</f>
        <v>0.13047680412371135</v>
      </c>
      <c r="AR13" s="20">
        <f>'[1]Circo3 legislative'!AR72</f>
        <v>0.25600505689001263</v>
      </c>
      <c r="AS13" s="17">
        <f>'[1]Circo3 legislative'!AS72</f>
        <v>350</v>
      </c>
      <c r="AT13" s="19">
        <f>'[1]Circo3 legislative'!AT72</f>
        <v>0.11275773195876289</v>
      </c>
      <c r="AU13" s="20">
        <f>'[1]Circo3 legislative'!AU72</f>
        <v>0.22123893805309736</v>
      </c>
      <c r="AV13" s="17">
        <f>'[1]Circo3 legislative'!AV72</f>
        <v>28</v>
      </c>
      <c r="AW13" s="19">
        <f>'[1]Circo3 legislative'!AW72</f>
        <v>9.0206185567010301E-3</v>
      </c>
      <c r="AX13" s="20">
        <f>'[1]Circo3 legislative'!AX72</f>
        <v>1.7699115044247787E-2</v>
      </c>
      <c r="AY13" s="17">
        <f>'[1]Circo3 legislative'!AY72</f>
        <v>373</v>
      </c>
      <c r="AZ13" s="19">
        <f>'[1]Circo3 legislative'!AZ72</f>
        <v>0.12016752577319588</v>
      </c>
      <c r="BA13" s="20">
        <f>'[1]Circo3 legislative'!BA72</f>
        <v>0.23577749683944374</v>
      </c>
    </row>
    <row r="16" spans="1:53">
      <c r="I16" s="44" t="str">
        <f>'[1]Circo3 legislative'!I77</f>
        <v>HOFFER</v>
      </c>
      <c r="J16" s="47"/>
      <c r="K16" s="21" t="str">
        <f>'[1]Circo3 legislative'!K77</f>
        <v>René</v>
      </c>
      <c r="L16" s="44" t="str">
        <f>'[1]Circo3 legislative'!L77</f>
        <v>TETUANUI</v>
      </c>
      <c r="M16" s="47"/>
      <c r="N16" s="21" t="str">
        <f>'[1]Circo3 legislative'!N77</f>
        <v>Monil</v>
      </c>
      <c r="O16" s="44" t="str">
        <f>'[1]Circo3 legislative'!O77</f>
        <v>TETUANUI</v>
      </c>
      <c r="P16" s="45"/>
      <c r="Q16" s="21" t="str">
        <f>'[1]Circo3 legislative'!Q77</f>
        <v>Gaston</v>
      </c>
      <c r="R16" s="44" t="str">
        <f>'[1]Circo3 legislative'!R77</f>
        <v>BERTHOLON</v>
      </c>
      <c r="S16" s="45"/>
      <c r="T16" s="21" t="str">
        <f>'[1]Circo3 legislative'!T77</f>
        <v>Nicolas</v>
      </c>
      <c r="U16" s="44" t="str">
        <f>'[1]Circo3 legislative'!U77</f>
        <v>BOUISSOU</v>
      </c>
      <c r="V16" s="45"/>
      <c r="W16" s="21" t="str">
        <f>'[1]Circo3 legislative'!W77</f>
        <v>Jean-Christophe</v>
      </c>
      <c r="X16" s="44" t="str">
        <f>'[1]Circo3 legislative'!X77</f>
        <v>TERIITAU</v>
      </c>
      <c r="Y16" s="45"/>
      <c r="Z16" s="21" t="str">
        <f>'[1]Circo3 legislative'!Z77</f>
        <v>Angèle</v>
      </c>
      <c r="AA16" s="44" t="str">
        <f>'[1]Circo3 legislative'!AA77</f>
        <v>ELLACOTT</v>
      </c>
      <c r="AB16" s="45"/>
      <c r="AC16" s="21" t="str">
        <f>'[1]Circo3 legislative'!AC77</f>
        <v>Taimana</v>
      </c>
      <c r="AD16" s="44" t="str">
        <f>'[1]Circo3 legislative'!AD77</f>
        <v>MINARDI</v>
      </c>
      <c r="AE16" s="45"/>
      <c r="AF16" s="21" t="str">
        <f>'[1]Circo3 legislative'!AF77</f>
        <v>Eric</v>
      </c>
      <c r="AG16" s="44" t="str">
        <f>'[1]Circo3 legislative'!AG77</f>
        <v>TUAHU</v>
      </c>
      <c r="AH16" s="45"/>
      <c r="AI16" s="21" t="str">
        <f>'[1]Circo3 legislative'!AI77</f>
        <v>Daniel</v>
      </c>
      <c r="AJ16" s="44" t="str">
        <f>'[1]Circo3 legislative'!AJ77</f>
        <v>OOPA</v>
      </c>
      <c r="AK16" s="45"/>
      <c r="AL16" s="21" t="str">
        <f>'[1]Circo3 legislative'!AL77</f>
        <v>Teriiorai</v>
      </c>
      <c r="AM16" s="44" t="str">
        <f>'[1]Circo3 legislative'!AM77</f>
        <v>ROHFRITSCH</v>
      </c>
      <c r="AN16" s="45"/>
      <c r="AO16" s="21" t="str">
        <f>'[1]Circo3 legislative'!AO77</f>
        <v>Teva</v>
      </c>
      <c r="AP16" s="44" t="str">
        <f>'[1]Circo3 legislative'!AP77</f>
        <v>NENA</v>
      </c>
      <c r="AQ16" s="45"/>
      <c r="AR16" s="21" t="str">
        <f>'[1]Circo3 legislative'!AR77</f>
        <v>Tauhiti</v>
      </c>
      <c r="AS16" s="44" t="str">
        <f>'[1]Circo3 legislative'!AS77</f>
        <v>TONG SANG</v>
      </c>
      <c r="AT16" s="45"/>
      <c r="AU16" s="21" t="str">
        <f>'[1]Circo3 legislative'!AU77</f>
        <v>Gaston</v>
      </c>
      <c r="AV16" s="44" t="str">
        <f>'[1]Circo3 legislative'!AV77</f>
        <v>TEFAN</v>
      </c>
      <c r="AW16" s="45"/>
      <c r="AX16" s="21" t="str">
        <f>'[1]Circo3 legislative'!AX77</f>
        <v>John</v>
      </c>
      <c r="AY16" s="44" t="str">
        <f>'[1]Circo3 legislative'!AY77</f>
        <v>TUAIVA</v>
      </c>
      <c r="AZ16" s="45"/>
      <c r="BA16" s="21" t="str">
        <f>'[1]Circo3 legislative'!BA77</f>
        <v>Jean-Paul</v>
      </c>
    </row>
    <row r="17" spans="1:53" s="5" customFormat="1" ht="26">
      <c r="A17" s="22" t="str">
        <f>'[1]Circo3 legislative'!A78</f>
        <v>TOTAL</v>
      </c>
      <c r="B17" s="23" t="str">
        <f>'[1]Circo3 legislative'!B78</f>
        <v>Nbr bureau de vote</v>
      </c>
      <c r="C17" s="22" t="str">
        <f>'[1]Circo3 legislative'!C78</f>
        <v>Inscrits</v>
      </c>
      <c r="D17" s="22" t="str">
        <f>'[1]Circo3 legislative'!D78</f>
        <v>Abstentions</v>
      </c>
      <c r="E17" s="22" t="str">
        <f>'[1]Circo3 legislative'!E78</f>
        <v>Votants</v>
      </c>
      <c r="F17" s="22" t="str">
        <f>'[1]Circo3 legislative'!F78</f>
        <v>% Particip.</v>
      </c>
      <c r="G17" s="22" t="str">
        <f>'[1]Circo3 legislative'!G78</f>
        <v>Blancs et nuls</v>
      </c>
      <c r="H17" s="22" t="str">
        <f>'[1]Circo3 legislative'!H78</f>
        <v>Exprimés</v>
      </c>
      <c r="I17" s="24" t="str">
        <f>'[1]Circo3 legislative'!I78</f>
        <v>Voix</v>
      </c>
      <c r="J17" s="25" t="str">
        <f>'[1]Circo3 legislative'!J78</f>
        <v>% Voix/Ins</v>
      </c>
      <c r="K17" s="26" t="str">
        <f>'[1]Circo3 legislative'!K78</f>
        <v>% Voix/Exp</v>
      </c>
      <c r="L17" s="24" t="str">
        <f>'[1]Circo3 legislative'!L78</f>
        <v>Voix</v>
      </c>
      <c r="M17" s="25" t="str">
        <f>'[1]Circo3 legislative'!M78</f>
        <v>% Voix/Ins</v>
      </c>
      <c r="N17" s="26" t="str">
        <f>'[1]Circo3 legislative'!N78</f>
        <v>% Voix/Exp</v>
      </c>
      <c r="O17" s="24" t="str">
        <f>'[1]Circo3 legislative'!O78</f>
        <v>Voix</v>
      </c>
      <c r="P17" s="25" t="str">
        <f>'[1]Circo3 legislative'!P78</f>
        <v>% Voix/Ins</v>
      </c>
      <c r="Q17" s="26" t="str">
        <f>'[1]Circo3 legislative'!Q78</f>
        <v>% Voix/Exp</v>
      </c>
      <c r="R17" s="24" t="str">
        <f>'[1]Circo3 legislative'!R78</f>
        <v>Voix</v>
      </c>
      <c r="S17" s="25" t="str">
        <f>'[1]Circo3 legislative'!S78</f>
        <v>% Voix/Ins</v>
      </c>
      <c r="T17" s="26" t="str">
        <f>'[1]Circo3 legislative'!T78</f>
        <v>% Voix/Exp</v>
      </c>
      <c r="U17" s="24" t="str">
        <f>'[1]Circo3 legislative'!U78</f>
        <v>Voix</v>
      </c>
      <c r="V17" s="25" t="str">
        <f>'[1]Circo3 legislative'!V78</f>
        <v>% Voix/Ins</v>
      </c>
      <c r="W17" s="26" t="str">
        <f>'[1]Circo3 legislative'!W78</f>
        <v>% Voix/Exp</v>
      </c>
      <c r="X17" s="24" t="str">
        <f>'[1]Circo3 legislative'!X78</f>
        <v>Voix</v>
      </c>
      <c r="Y17" s="25" t="str">
        <f>'[1]Circo3 legislative'!Y78</f>
        <v>% Voix/Ins</v>
      </c>
      <c r="Z17" s="26" t="str">
        <f>'[1]Circo3 legislative'!Z78</f>
        <v>% Voix/Exp</v>
      </c>
      <c r="AA17" s="24" t="str">
        <f>'[1]Circo3 legislative'!AA78</f>
        <v>Voix</v>
      </c>
      <c r="AB17" s="25" t="str">
        <f>'[1]Circo3 legislative'!AB78</f>
        <v>% Voix/Ins</v>
      </c>
      <c r="AC17" s="26" t="str">
        <f>'[1]Circo3 legislative'!AC78</f>
        <v>% Voix/Exp</v>
      </c>
      <c r="AD17" s="24" t="str">
        <f>'[1]Circo3 legislative'!AD78</f>
        <v>Voix</v>
      </c>
      <c r="AE17" s="25" t="str">
        <f>'[1]Circo3 legislative'!AE78</f>
        <v>% Voix/Ins</v>
      </c>
      <c r="AF17" s="26" t="str">
        <f>'[1]Circo3 legislative'!AF78</f>
        <v>% Voix/Exp</v>
      </c>
      <c r="AG17" s="24" t="str">
        <f>'[1]Circo3 legislative'!AG78</f>
        <v>Voix</v>
      </c>
      <c r="AH17" s="25" t="str">
        <f>'[1]Circo3 legislative'!AH78</f>
        <v>% Voix/Ins</v>
      </c>
      <c r="AI17" s="26" t="str">
        <f>'[1]Circo3 legislative'!AI78</f>
        <v>% Voix/Exp</v>
      </c>
      <c r="AJ17" s="24" t="str">
        <f>'[1]Circo3 legislative'!AJ78</f>
        <v>Voix</v>
      </c>
      <c r="AK17" s="25" t="str">
        <f>'[1]Circo3 legislative'!AK78</f>
        <v>% Voix/Ins</v>
      </c>
      <c r="AL17" s="26" t="str">
        <f>'[1]Circo3 legislative'!AL78</f>
        <v>% Voix/Exp</v>
      </c>
      <c r="AM17" s="24" t="str">
        <f>'[1]Circo3 legislative'!AM78</f>
        <v>Voix</v>
      </c>
      <c r="AN17" s="25" t="str">
        <f>'[1]Circo3 legislative'!AN78</f>
        <v>% Voix/Ins</v>
      </c>
      <c r="AO17" s="26" t="str">
        <f>'[1]Circo3 legislative'!AO78</f>
        <v>% Voix/Exp</v>
      </c>
      <c r="AP17" s="24" t="str">
        <f>'[1]Circo3 legislative'!AP78</f>
        <v>Voix</v>
      </c>
      <c r="AQ17" s="25" t="str">
        <f>'[1]Circo3 legislative'!AQ78</f>
        <v>% Voix/Ins</v>
      </c>
      <c r="AR17" s="26" t="str">
        <f>'[1]Circo3 legislative'!AR78</f>
        <v>% Voix/Exp</v>
      </c>
      <c r="AS17" s="24" t="str">
        <f>'[1]Circo3 legislative'!AS78</f>
        <v>Voix</v>
      </c>
      <c r="AT17" s="25" t="str">
        <f>'[1]Circo3 legislative'!AT78</f>
        <v>% Voix/Ins</v>
      </c>
      <c r="AU17" s="26" t="str">
        <f>'[1]Circo3 legislative'!AU78</f>
        <v>% Voix/Exp</v>
      </c>
      <c r="AV17" s="24" t="str">
        <f>'[1]Circo3 legislative'!AV78</f>
        <v>Voix</v>
      </c>
      <c r="AW17" s="25" t="str">
        <f>'[1]Circo3 legislative'!AW78</f>
        <v>% Voix/Ins</v>
      </c>
      <c r="AX17" s="26" t="str">
        <f>'[1]Circo3 legislative'!AX78</f>
        <v>% Voix/Exp</v>
      </c>
      <c r="AY17" s="24" t="str">
        <f>'[1]Circo3 legislative'!AY78</f>
        <v>Voix</v>
      </c>
      <c r="AZ17" s="25" t="str">
        <f>'[1]Circo3 legislative'!AZ78</f>
        <v>% Voix/Ins</v>
      </c>
      <c r="BA17" s="26" t="str">
        <f>'[1]Circo3 legislative'!BA78</f>
        <v>% Voix/Exp</v>
      </c>
    </row>
    <row r="18" spans="1:53">
      <c r="A18" s="27" t="s">
        <v>0</v>
      </c>
      <c r="B18" s="27">
        <f>COUNTA('[1]Circo3 legislative'!B12:B25,'[1]Circo3 legislative'!B38:B51)</f>
        <v>28</v>
      </c>
      <c r="C18" s="27">
        <f>SUM(C5:C6)</f>
        <v>34081</v>
      </c>
      <c r="D18" s="27">
        <f t="shared" ref="D18:AY18" si="0">SUM(D5:D6)</f>
        <v>20765</v>
      </c>
      <c r="E18" s="27">
        <f t="shared" si="0"/>
        <v>13316</v>
      </c>
      <c r="F18" s="28">
        <f>E18/C18</f>
        <v>0.3907162348522637</v>
      </c>
      <c r="G18" s="27">
        <f t="shared" si="0"/>
        <v>297</v>
      </c>
      <c r="H18" s="27">
        <f t="shared" si="0"/>
        <v>13019</v>
      </c>
      <c r="I18" s="29">
        <f t="shared" si="0"/>
        <v>84</v>
      </c>
      <c r="J18" s="30">
        <f>I18/$C18</f>
        <v>2.4647164109034359E-3</v>
      </c>
      <c r="K18" s="31">
        <f>I18/$H18</f>
        <v>6.4521084568707277E-3</v>
      </c>
      <c r="L18" s="29">
        <f t="shared" si="0"/>
        <v>57</v>
      </c>
      <c r="M18" s="30">
        <f>L18/$C18</f>
        <v>1.6724861359701886E-3</v>
      </c>
      <c r="N18" s="31">
        <f>L18/$H18</f>
        <v>4.3782164528765651E-3</v>
      </c>
      <c r="O18" s="29">
        <f t="shared" si="0"/>
        <v>215</v>
      </c>
      <c r="P18" s="30">
        <f>O18/$C18</f>
        <v>6.3085003374314134E-3</v>
      </c>
      <c r="Q18" s="31">
        <f>O18/$H18</f>
        <v>1.6514325216990554E-2</v>
      </c>
      <c r="R18" s="29">
        <f t="shared" si="0"/>
        <v>457</v>
      </c>
      <c r="S18" s="30">
        <f>R18/$C18</f>
        <v>1.3409230949796075E-2</v>
      </c>
      <c r="T18" s="31">
        <f>R18/$H18</f>
        <v>3.5102542437975268E-2</v>
      </c>
      <c r="U18" s="29">
        <f t="shared" si="0"/>
        <v>1089</v>
      </c>
      <c r="V18" s="30">
        <f>U18/$C18</f>
        <v>3.195328775564097E-2</v>
      </c>
      <c r="W18" s="31">
        <f>U18/$H18</f>
        <v>8.3646977494431216E-2</v>
      </c>
      <c r="X18" s="29">
        <f t="shared" si="0"/>
        <v>160</v>
      </c>
      <c r="Y18" s="30">
        <f>X18/$C18</f>
        <v>4.694697925530354E-3</v>
      </c>
      <c r="Z18" s="31">
        <f>X18/$H18</f>
        <v>1.228973039403948E-2</v>
      </c>
      <c r="AA18" s="29">
        <f t="shared" si="0"/>
        <v>440</v>
      </c>
      <c r="AB18" s="30">
        <f>AA18/$C18</f>
        <v>1.2910419295208473E-2</v>
      </c>
      <c r="AC18" s="31">
        <f>AA18/$H18</f>
        <v>3.3796758583608574E-2</v>
      </c>
      <c r="AD18" s="29">
        <f t="shared" si="0"/>
        <v>263</v>
      </c>
      <c r="AE18" s="30">
        <f>AD18/$C18</f>
        <v>7.7169097150905199E-3</v>
      </c>
      <c r="AF18" s="31">
        <f>AD18/$H18</f>
        <v>2.0201244335202397E-2</v>
      </c>
      <c r="AG18" s="29">
        <f t="shared" si="0"/>
        <v>89</v>
      </c>
      <c r="AH18" s="30">
        <f>AG18/$C18</f>
        <v>2.6114257210762596E-3</v>
      </c>
      <c r="AI18" s="31">
        <f>AG18/$H18</f>
        <v>6.836162531684461E-3</v>
      </c>
      <c r="AJ18" s="29">
        <f t="shared" si="0"/>
        <v>4</v>
      </c>
      <c r="AK18" s="30">
        <f>AJ18/$C18</f>
        <v>1.1736744813825886E-4</v>
      </c>
      <c r="AL18" s="31">
        <f>AJ18/$H18</f>
        <v>3.0724325985098704E-4</v>
      </c>
      <c r="AM18" s="29">
        <f t="shared" si="0"/>
        <v>2015</v>
      </c>
      <c r="AN18" s="30">
        <f>AM18/$C18</f>
        <v>5.9123851999647897E-2</v>
      </c>
      <c r="AO18" s="31">
        <f>AM18/$H18</f>
        <v>0.15477379214993472</v>
      </c>
      <c r="AP18" s="29">
        <f t="shared" si="0"/>
        <v>4167</v>
      </c>
      <c r="AQ18" s="30">
        <f>AP18/$C18</f>
        <v>0.12226753909803116</v>
      </c>
      <c r="AR18" s="31">
        <f>AP18/$H18</f>
        <v>0.32007066594976574</v>
      </c>
      <c r="AS18" s="29">
        <f t="shared" si="0"/>
        <v>966</v>
      </c>
      <c r="AT18" s="30">
        <f>AS18/$C18</f>
        <v>2.8344238725389513E-2</v>
      </c>
      <c r="AU18" s="31">
        <f>AS18/$H18</f>
        <v>7.4199247254013362E-2</v>
      </c>
      <c r="AV18" s="29">
        <f t="shared" si="0"/>
        <v>613</v>
      </c>
      <c r="AW18" s="30">
        <f>AV18/$C18</f>
        <v>1.7986561427188168E-2</v>
      </c>
      <c r="AX18" s="31">
        <f>AV18/$H18</f>
        <v>4.7085029572163761E-2</v>
      </c>
      <c r="AY18" s="29">
        <f t="shared" si="0"/>
        <v>2400</v>
      </c>
      <c r="AZ18" s="30">
        <f>AY18/$C18</f>
        <v>7.0420468882955306E-2</v>
      </c>
      <c r="BA18" s="31">
        <f>AY18/$H18</f>
        <v>0.18434595591059222</v>
      </c>
    </row>
    <row r="19" spans="1:53">
      <c r="A19" s="27" t="s">
        <v>1</v>
      </c>
      <c r="B19" s="27">
        <f>COUNTA('[1]Circo3 legislative'!B6:B10,'[1]Circo3 legislative'!B27:B34,'[1]Circo3 legislative'!B36,'[1]Circo3 legislative'!B53:B60,'[1]Circo3 legislative'!B62:B65,'[1]Circo3 legislative'!B67:B71,'[1]Circo3 legislative'!B73:B75)</f>
        <v>34</v>
      </c>
      <c r="C19" s="27">
        <f>SUM(C7:C13)</f>
        <v>26113</v>
      </c>
      <c r="D19" s="27">
        <f t="shared" ref="D19:AY19" si="1">SUM(D7:D13)</f>
        <v>10931</v>
      </c>
      <c r="E19" s="27">
        <f t="shared" si="1"/>
        <v>15182</v>
      </c>
      <c r="F19" s="28">
        <f>E19/C19</f>
        <v>0.58139623942097807</v>
      </c>
      <c r="G19" s="27">
        <f t="shared" si="1"/>
        <v>206</v>
      </c>
      <c r="H19" s="27">
        <f t="shared" si="1"/>
        <v>14976</v>
      </c>
      <c r="I19" s="29">
        <f t="shared" si="1"/>
        <v>24</v>
      </c>
      <c r="J19" s="30">
        <f>I19/$C19</f>
        <v>9.1908244935472757E-4</v>
      </c>
      <c r="K19" s="31">
        <f>I19/$H19</f>
        <v>1.6025641025641025E-3</v>
      </c>
      <c r="L19" s="29">
        <f t="shared" si="1"/>
        <v>149</v>
      </c>
      <c r="M19" s="30">
        <f>L19/$C19</f>
        <v>5.7059702064105999E-3</v>
      </c>
      <c r="N19" s="31">
        <f>L19/$H19</f>
        <v>9.9492521367521361E-3</v>
      </c>
      <c r="O19" s="29">
        <f t="shared" si="1"/>
        <v>164</v>
      </c>
      <c r="P19" s="30">
        <f>O19/$C19</f>
        <v>6.2803967372573044E-3</v>
      </c>
      <c r="Q19" s="31">
        <f>O19/$H19</f>
        <v>1.09508547008547E-2</v>
      </c>
      <c r="R19" s="29">
        <f t="shared" si="1"/>
        <v>180</v>
      </c>
      <c r="S19" s="30">
        <f>R19/$C19</f>
        <v>6.8931183701604563E-3</v>
      </c>
      <c r="T19" s="31">
        <f>R19/$H19</f>
        <v>1.201923076923077E-2</v>
      </c>
      <c r="U19" s="29">
        <f t="shared" si="1"/>
        <v>673</v>
      </c>
      <c r="V19" s="30">
        <f>U19/$C19</f>
        <v>2.5772603683988819E-2</v>
      </c>
      <c r="W19" s="31">
        <f>U19/$H19</f>
        <v>4.4938568376068376E-2</v>
      </c>
      <c r="X19" s="29">
        <f t="shared" si="1"/>
        <v>186</v>
      </c>
      <c r="Y19" s="30">
        <f>X19/$C19</f>
        <v>7.1228889824991384E-3</v>
      </c>
      <c r="Z19" s="31">
        <f>X19/$H19</f>
        <v>1.2419871794871794E-2</v>
      </c>
      <c r="AA19" s="29">
        <f t="shared" si="1"/>
        <v>155</v>
      </c>
      <c r="AB19" s="30">
        <f>AA19/$C19</f>
        <v>5.935740818749282E-3</v>
      </c>
      <c r="AC19" s="31">
        <f>AA19/$H19</f>
        <v>1.0349893162393162E-2</v>
      </c>
      <c r="AD19" s="29">
        <f t="shared" si="1"/>
        <v>64</v>
      </c>
      <c r="AE19" s="30">
        <f>AD19/$C19</f>
        <v>2.4508865316126066E-3</v>
      </c>
      <c r="AF19" s="31">
        <f>AD19/$H19</f>
        <v>4.2735042735042739E-3</v>
      </c>
      <c r="AG19" s="29">
        <f t="shared" si="1"/>
        <v>24</v>
      </c>
      <c r="AH19" s="30">
        <f>AG19/$C19</f>
        <v>9.1908244935472757E-4</v>
      </c>
      <c r="AI19" s="31">
        <f>AG19/$H19</f>
        <v>1.6025641025641025E-3</v>
      </c>
      <c r="AJ19" s="29">
        <f t="shared" si="1"/>
        <v>6</v>
      </c>
      <c r="AK19" s="30">
        <f>AJ19/$C19</f>
        <v>2.2977061233868189E-4</v>
      </c>
      <c r="AL19" s="31">
        <f>AJ19/$H19</f>
        <v>4.0064102564102563E-4</v>
      </c>
      <c r="AM19" s="29">
        <f t="shared" si="1"/>
        <v>778</v>
      </c>
      <c r="AN19" s="30">
        <f>AM19/$C19</f>
        <v>2.9793589399915752E-2</v>
      </c>
      <c r="AO19" s="31">
        <f>AM19/$H19</f>
        <v>5.1949786324786328E-2</v>
      </c>
      <c r="AP19" s="29">
        <f t="shared" si="1"/>
        <v>4378</v>
      </c>
      <c r="AQ19" s="30">
        <f>AP19/$C19</f>
        <v>0.16765595680312487</v>
      </c>
      <c r="AR19" s="31">
        <f>AP19/$H19</f>
        <v>0.29233440170940173</v>
      </c>
      <c r="AS19" s="29">
        <f t="shared" si="1"/>
        <v>3638</v>
      </c>
      <c r="AT19" s="30">
        <f>AS19/$C19</f>
        <v>0.1393175812813541</v>
      </c>
      <c r="AU19" s="31">
        <f>AS19/$H19</f>
        <v>0.24292200854700854</v>
      </c>
      <c r="AV19" s="29">
        <f t="shared" si="1"/>
        <v>265</v>
      </c>
      <c r="AW19" s="30">
        <f>AV19/$C19</f>
        <v>1.014820204495845E-2</v>
      </c>
      <c r="AX19" s="31">
        <f>AV19/$H19</f>
        <v>1.7694978632478632E-2</v>
      </c>
      <c r="AY19" s="29">
        <f t="shared" si="1"/>
        <v>4292</v>
      </c>
      <c r="AZ19" s="30">
        <f>AY19/$C19</f>
        <v>0.16436257802627044</v>
      </c>
      <c r="BA19" s="31">
        <f>AY19/$H19</f>
        <v>0.28659188034188032</v>
      </c>
    </row>
    <row r="20" spans="1:53" ht="14" thickBot="1">
      <c r="A20" s="32" t="str">
        <f>'[1]Circo3 legislative'!A79</f>
        <v>TOTAL CIRCO 3</v>
      </c>
      <c r="B20" s="33">
        <f>'[1]Circo3 legislative'!B79</f>
        <v>62</v>
      </c>
      <c r="C20" s="33">
        <f>'[1]Circo3 legislative'!C79</f>
        <v>60194</v>
      </c>
      <c r="D20" s="33">
        <f>'[1]Circo3 legislative'!D79</f>
        <v>31696</v>
      </c>
      <c r="E20" s="33">
        <f>'[1]Circo3 legislative'!E79</f>
        <v>28498</v>
      </c>
      <c r="F20" s="34">
        <f>'[1]Circo3 legislative'!F79</f>
        <v>0.47343589062032759</v>
      </c>
      <c r="G20" s="33">
        <f>'[1]Circo3 legislative'!G79</f>
        <v>503</v>
      </c>
      <c r="H20" s="33">
        <f>'[1]Circo3 legislative'!H79</f>
        <v>27995</v>
      </c>
      <c r="I20" s="35">
        <f>'[1]Circo3 legislative'!I79</f>
        <v>108</v>
      </c>
      <c r="J20" s="36">
        <f>'[1]Circo3 legislative'!J79</f>
        <v>1.7941987573512311E-3</v>
      </c>
      <c r="K20" s="37">
        <f>'[1]Circo3 legislative'!K79</f>
        <v>3.8578317556706553E-3</v>
      </c>
      <c r="L20" s="35">
        <f>'[1]Circo3 legislative'!L79</f>
        <v>206</v>
      </c>
      <c r="M20" s="36">
        <f>'[1]Circo3 legislative'!M79</f>
        <v>3.4222680001329037E-3</v>
      </c>
      <c r="N20" s="37">
        <f>'[1]Circo3 legislative'!N79</f>
        <v>7.3584568672977321E-3</v>
      </c>
      <c r="O20" s="35">
        <f>'[1]Circo3 legislative'!O79</f>
        <v>379</v>
      </c>
      <c r="P20" s="36">
        <f>'[1]Circo3 legislative'!P79</f>
        <v>6.296308602186264E-3</v>
      </c>
      <c r="Q20" s="37">
        <f>'[1]Circo3 legislative'!Q79</f>
        <v>1.3538131809251652E-2</v>
      </c>
      <c r="R20" s="35">
        <f>'[1]Circo3 legislative'!R79</f>
        <v>637</v>
      </c>
      <c r="S20" s="36">
        <f>'[1]Circo3 legislative'!S79</f>
        <v>1.0582450078080872E-2</v>
      </c>
      <c r="T20" s="37">
        <f>'[1]Circo3 legislative'!T79</f>
        <v>2.2754063225575997E-2</v>
      </c>
      <c r="U20" s="35">
        <f>'[1]Circo3 legislative'!U79</f>
        <v>1762</v>
      </c>
      <c r="V20" s="36">
        <f>'[1]Circo3 legislative'!V79</f>
        <v>2.9272020467156195E-2</v>
      </c>
      <c r="W20" s="37">
        <f>'[1]Circo3 legislative'!W79</f>
        <v>6.2939810680478658E-2</v>
      </c>
      <c r="X20" s="35">
        <f>'[1]Circo3 legislative'!X79</f>
        <v>346</v>
      </c>
      <c r="Y20" s="36">
        <f>'[1]Circo3 legislative'!Y79</f>
        <v>5.7480812041067215E-3</v>
      </c>
      <c r="Z20" s="37">
        <f>'[1]Circo3 legislative'!Z79</f>
        <v>1.2359349883907841E-2</v>
      </c>
      <c r="AA20" s="35">
        <f>'[1]Circo3 legislative'!AA79</f>
        <v>595</v>
      </c>
      <c r="AB20" s="36">
        <f>'[1]Circo3 legislative'!AB79</f>
        <v>9.8847061168887262E-3</v>
      </c>
      <c r="AC20" s="37">
        <f>'[1]Circo3 legislative'!AC79</f>
        <v>2.1253795320592964E-2</v>
      </c>
      <c r="AD20" s="35">
        <f>'[1]Circo3 legislative'!AD79</f>
        <v>327</v>
      </c>
      <c r="AE20" s="36">
        <f>'[1]Circo3 legislative'!AE79</f>
        <v>5.4324351264245603E-3</v>
      </c>
      <c r="AF20" s="37">
        <f>'[1]Circo3 legislative'!AF79</f>
        <v>1.168065726022504E-2</v>
      </c>
      <c r="AG20" s="35">
        <f>'[1]Circo3 legislative'!AG79</f>
        <v>113</v>
      </c>
      <c r="AH20" s="36">
        <f>'[1]Circo3 legislative'!AH79</f>
        <v>1.8772635146360101E-3</v>
      </c>
      <c r="AI20" s="37">
        <f>'[1]Circo3 legislative'!AI79</f>
        <v>4.036435077692445E-3</v>
      </c>
      <c r="AJ20" s="35">
        <f>'[1]Circo3 legislative'!AJ79</f>
        <v>10</v>
      </c>
      <c r="AK20" s="36">
        <f>'[1]Circo3 legislative'!AK79</f>
        <v>1.6612951456955843E-4</v>
      </c>
      <c r="AL20" s="37">
        <f>'[1]Circo3 legislative'!AL79</f>
        <v>3.572066440435792E-4</v>
      </c>
      <c r="AM20" s="35">
        <f>'[1]Circo3 legislative'!AM79</f>
        <v>2793</v>
      </c>
      <c r="AN20" s="36">
        <f>'[1]Circo3 legislative'!AN79</f>
        <v>4.6399973419277672E-2</v>
      </c>
      <c r="AO20" s="37">
        <f>'[1]Circo3 legislative'!AO79</f>
        <v>9.9767815681371677E-2</v>
      </c>
      <c r="AP20" s="35">
        <f>'[1]Circo3 legislative'!AP79</f>
        <v>8545</v>
      </c>
      <c r="AQ20" s="36">
        <f>'[1]Circo3 legislative'!AQ79</f>
        <v>0.14195767019968766</v>
      </c>
      <c r="AR20" s="37">
        <f>'[1]Circo3 legislative'!AR79</f>
        <v>0.30523307733523841</v>
      </c>
      <c r="AS20" s="35">
        <f>'[1]Circo3 legislative'!AS79</f>
        <v>4604</v>
      </c>
      <c r="AT20" s="36">
        <f>'[1]Circo3 legislative'!AT79</f>
        <v>7.6486028507824697E-2</v>
      </c>
      <c r="AU20" s="37">
        <f>'[1]Circo3 legislative'!AU79</f>
        <v>0.16445793891766386</v>
      </c>
      <c r="AV20" s="35">
        <f>'[1]Circo3 legislative'!AV79</f>
        <v>878</v>
      </c>
      <c r="AW20" s="36">
        <f>'[1]Circo3 legislative'!AW79</f>
        <v>1.458617137920723E-2</v>
      </c>
      <c r="AX20" s="37">
        <f>'[1]Circo3 legislative'!AX79</f>
        <v>3.1362743347026253E-2</v>
      </c>
      <c r="AY20" s="35">
        <f>'[1]Circo3 legislative'!AY79</f>
        <v>6692</v>
      </c>
      <c r="AZ20" s="36">
        <f>'[1]Circo3 legislative'!AZ79</f>
        <v>0.11117387114994851</v>
      </c>
      <c r="BA20" s="37">
        <f>'[1]Circo3 legislative'!BA79</f>
        <v>0.23904268619396321</v>
      </c>
    </row>
    <row r="21" spans="1:53">
      <c r="A21" s="38"/>
    </row>
    <row r="25" spans="1:53" ht="14" thickBot="1"/>
    <row r="26" spans="1:53" s="41" customFormat="1" ht="27" thickBot="1">
      <c r="A26" s="39" t="str">
        <f>'[1]Circo3 legislative'!A85</f>
        <v>TOTAL</v>
      </c>
      <c r="B26" s="40" t="str">
        <f>'[1]Circo3 legislative'!B85</f>
        <v>Nbr bureau de vote</v>
      </c>
      <c r="C26" s="39" t="str">
        <f>'[1]Circo3 legislative'!C85</f>
        <v>Inscrits</v>
      </c>
      <c r="D26" s="39" t="str">
        <f>'[1]Circo3 legislative'!D85</f>
        <v>Abstentions</v>
      </c>
      <c r="E26" s="39" t="str">
        <f>'[1]Circo3 legislative'!E85</f>
        <v>Votants</v>
      </c>
      <c r="F26" s="39" t="str">
        <f>'[1]Circo3 legislative'!F85</f>
        <v>% Particip.</v>
      </c>
      <c r="G26" s="39" t="str">
        <f>'[1]Circo3 legislative'!G85</f>
        <v>Blancs et nuls</v>
      </c>
      <c r="H26" s="39" t="str">
        <f>'[1]Circo3 legislative'!H85</f>
        <v>Exprimés</v>
      </c>
    </row>
    <row r="27" spans="1:53" ht="14" thickBot="1">
      <c r="A27" s="42" t="str">
        <f>'[1]Circo3 legislative'!A86</f>
        <v>POLYNÉSIE FRANÇAISE</v>
      </c>
      <c r="B27" s="42">
        <f>'[1]Circo3 legislative'!B86</f>
        <v>227</v>
      </c>
      <c r="C27" s="42">
        <f>'[1]Circo3 legislative'!C86</f>
        <v>176310</v>
      </c>
      <c r="D27" s="42">
        <f>'[1]Circo3 legislative'!D86</f>
        <v>95560</v>
      </c>
      <c r="E27" s="42">
        <f>'[1]Circo3 legislative'!E86</f>
        <v>80750</v>
      </c>
      <c r="F27" s="43">
        <f>'[1]Circo3 legislative'!F86</f>
        <v>0.45800011343656061</v>
      </c>
      <c r="G27" s="42">
        <f>'[1]Circo3 legislative'!G86</f>
        <v>1469</v>
      </c>
      <c r="H27" s="42">
        <f>'[1]Circo3 legislative'!H86</f>
        <v>79281</v>
      </c>
    </row>
  </sheetData>
  <mergeCells count="30">
    <mergeCell ref="X3:Y3"/>
    <mergeCell ref="I3:J3"/>
    <mergeCell ref="L3:M3"/>
    <mergeCell ref="O3:P3"/>
    <mergeCell ref="R3:S3"/>
    <mergeCell ref="U3:V3"/>
    <mergeCell ref="AS3:AT3"/>
    <mergeCell ref="AV3:AW3"/>
    <mergeCell ref="AY3:AZ3"/>
    <mergeCell ref="I16:J16"/>
    <mergeCell ref="L16:M16"/>
    <mergeCell ref="O16:P16"/>
    <mergeCell ref="R16:S16"/>
    <mergeCell ref="U16:V16"/>
    <mergeCell ref="X16:Y16"/>
    <mergeCell ref="AA16:AB16"/>
    <mergeCell ref="AA3:AB3"/>
    <mergeCell ref="AD3:AE3"/>
    <mergeCell ref="AG3:AH3"/>
    <mergeCell ref="AJ3:AK3"/>
    <mergeCell ref="AM3:AN3"/>
    <mergeCell ref="AP3:AQ3"/>
    <mergeCell ref="AV16:AW16"/>
    <mergeCell ref="AY16:AZ16"/>
    <mergeCell ref="AD16:AE16"/>
    <mergeCell ref="AG16:AH16"/>
    <mergeCell ref="AJ16:AK16"/>
    <mergeCell ref="AM16:AN16"/>
    <mergeCell ref="AP16:AQ16"/>
    <mergeCell ref="AS16:AT16"/>
  </mergeCells>
  <phoneticPr fontId="3" type="noConversion"/>
  <pageMargins left="0.75196850393700787" right="0.75196850393700787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Circo3 Com-Archi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HAUT COMMISSARIAT</dc:creator>
  <cp:lastModifiedBy>HAUT COMMISSARIAT</cp:lastModifiedBy>
  <dcterms:created xsi:type="dcterms:W3CDTF">2012-06-03T08:50:07Z</dcterms:created>
  <dcterms:modified xsi:type="dcterms:W3CDTF">2012-06-03T08:51:36Z</dcterms:modified>
</cp:coreProperties>
</file>