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47200" windowHeight="27460" tabRatio="500"/>
  </bookViews>
  <sheets>
    <sheet name="Circo2 legislative" sheetId="1" r:id="rId1"/>
  </sheets>
  <externalReferences>
    <externalReference r:id="rId2"/>
  </externalReference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88" i="1"/>
  <c r="G88"/>
  <c r="F88"/>
  <c r="E88"/>
  <c r="D88"/>
  <c r="C88"/>
  <c r="B88"/>
  <c r="A88"/>
  <c r="H87"/>
  <c r="G87"/>
  <c r="F87"/>
  <c r="E87"/>
  <c r="D87"/>
  <c r="C87"/>
  <c r="B87"/>
  <c r="A87"/>
  <c r="AV74"/>
  <c r="AV75"/>
  <c r="AV76"/>
  <c r="AV73"/>
  <c r="AV70"/>
  <c r="AV71"/>
  <c r="AV72"/>
  <c r="AV69"/>
  <c r="AV66"/>
  <c r="AV67"/>
  <c r="AV68"/>
  <c r="AV65"/>
  <c r="AV58"/>
  <c r="AV59"/>
  <c r="AV60"/>
  <c r="AV61"/>
  <c r="AV62"/>
  <c r="AV63"/>
  <c r="AV64"/>
  <c r="AV57"/>
  <c r="AV54"/>
  <c r="AV55"/>
  <c r="AV56"/>
  <c r="AV53"/>
  <c r="AV50"/>
  <c r="AV51"/>
  <c r="AV52"/>
  <c r="AV49"/>
  <c r="AV48"/>
  <c r="AV47"/>
  <c r="AV43"/>
  <c r="AV44"/>
  <c r="AV45"/>
  <c r="AV46"/>
  <c r="AV42"/>
  <c r="AV35"/>
  <c r="AV36"/>
  <c r="AV37"/>
  <c r="AV38"/>
  <c r="AV39"/>
  <c r="AV40"/>
  <c r="AV41"/>
  <c r="AV34"/>
  <c r="AV26"/>
  <c r="AV27"/>
  <c r="AV28"/>
  <c r="AV29"/>
  <c r="AV30"/>
  <c r="AV31"/>
  <c r="AV32"/>
  <c r="AV33"/>
  <c r="AV25"/>
  <c r="AV13"/>
  <c r="AV14"/>
  <c r="AV15"/>
  <c r="AV16"/>
  <c r="AV17"/>
  <c r="AV18"/>
  <c r="AV19"/>
  <c r="AV20"/>
  <c r="AV21"/>
  <c r="AV22"/>
  <c r="AV23"/>
  <c r="AV24"/>
  <c r="AV12"/>
  <c r="AV6"/>
  <c r="AV7"/>
  <c r="AV8"/>
  <c r="AV9"/>
  <c r="AV10"/>
  <c r="AV11"/>
  <c r="AV5"/>
  <c r="AV81"/>
  <c r="H74"/>
  <c r="H75"/>
  <c r="H76"/>
  <c r="H73"/>
  <c r="H70"/>
  <c r="H71"/>
  <c r="H72"/>
  <c r="H69"/>
  <c r="H66"/>
  <c r="H67"/>
  <c r="H68"/>
  <c r="H65"/>
  <c r="H58"/>
  <c r="H59"/>
  <c r="H60"/>
  <c r="H61"/>
  <c r="H62"/>
  <c r="H63"/>
  <c r="H64"/>
  <c r="H57"/>
  <c r="H54"/>
  <c r="H55"/>
  <c r="H56"/>
  <c r="H53"/>
  <c r="H50"/>
  <c r="H51"/>
  <c r="H52"/>
  <c r="H49"/>
  <c r="H48"/>
  <c r="H47"/>
  <c r="H43"/>
  <c r="H44"/>
  <c r="H45"/>
  <c r="H46"/>
  <c r="H42"/>
  <c r="H35"/>
  <c r="H36"/>
  <c r="H37"/>
  <c r="H38"/>
  <c r="H39"/>
  <c r="H40"/>
  <c r="H41"/>
  <c r="H34"/>
  <c r="H26"/>
  <c r="H27"/>
  <c r="H28"/>
  <c r="H29"/>
  <c r="H30"/>
  <c r="H31"/>
  <c r="H32"/>
  <c r="H33"/>
  <c r="H25"/>
  <c r="H13"/>
  <c r="H14"/>
  <c r="H15"/>
  <c r="H16"/>
  <c r="H17"/>
  <c r="H18"/>
  <c r="H19"/>
  <c r="H20"/>
  <c r="H21"/>
  <c r="H22"/>
  <c r="H23"/>
  <c r="H24"/>
  <c r="H12"/>
  <c r="H6"/>
  <c r="H7"/>
  <c r="H8"/>
  <c r="H9"/>
  <c r="H10"/>
  <c r="H11"/>
  <c r="H5"/>
  <c r="H81"/>
  <c r="AX81"/>
  <c r="C74"/>
  <c r="C75"/>
  <c r="C76"/>
  <c r="C73"/>
  <c r="C70"/>
  <c r="C71"/>
  <c r="C72"/>
  <c r="C69"/>
  <c r="C66"/>
  <c r="C67"/>
  <c r="C68"/>
  <c r="C65"/>
  <c r="C58"/>
  <c r="C59"/>
  <c r="C60"/>
  <c r="C61"/>
  <c r="C62"/>
  <c r="C63"/>
  <c r="C64"/>
  <c r="C57"/>
  <c r="C54"/>
  <c r="C55"/>
  <c r="C56"/>
  <c r="C53"/>
  <c r="C50"/>
  <c r="C51"/>
  <c r="C52"/>
  <c r="C49"/>
  <c r="C48"/>
  <c r="C47"/>
  <c r="C43"/>
  <c r="C44"/>
  <c r="C45"/>
  <c r="C46"/>
  <c r="C42"/>
  <c r="C35"/>
  <c r="C36"/>
  <c r="C37"/>
  <c r="C38"/>
  <c r="C39"/>
  <c r="C40"/>
  <c r="C41"/>
  <c r="C34"/>
  <c r="C26"/>
  <c r="C27"/>
  <c r="C28"/>
  <c r="C29"/>
  <c r="C30"/>
  <c r="C31"/>
  <c r="C32"/>
  <c r="C33"/>
  <c r="C25"/>
  <c r="C13"/>
  <c r="C14"/>
  <c r="C15"/>
  <c r="C16"/>
  <c r="C17"/>
  <c r="C18"/>
  <c r="C19"/>
  <c r="C20"/>
  <c r="C21"/>
  <c r="C22"/>
  <c r="C23"/>
  <c r="C24"/>
  <c r="C12"/>
  <c r="C6"/>
  <c r="C7"/>
  <c r="C8"/>
  <c r="C9"/>
  <c r="C10"/>
  <c r="C11"/>
  <c r="C5"/>
  <c r="C81"/>
  <c r="AW81"/>
  <c r="AS74"/>
  <c r="AS75"/>
  <c r="AS76"/>
  <c r="AS73"/>
  <c r="AS70"/>
  <c r="AS71"/>
  <c r="AS72"/>
  <c r="AS69"/>
  <c r="AS66"/>
  <c r="AS67"/>
  <c r="AS68"/>
  <c r="AS65"/>
  <c r="AS58"/>
  <c r="AS59"/>
  <c r="AS60"/>
  <c r="AS61"/>
  <c r="AS62"/>
  <c r="AS63"/>
  <c r="AS64"/>
  <c r="AS57"/>
  <c r="AS54"/>
  <c r="AS55"/>
  <c r="AS56"/>
  <c r="AS53"/>
  <c r="AS50"/>
  <c r="AS51"/>
  <c r="AS52"/>
  <c r="AS49"/>
  <c r="AS48"/>
  <c r="AS47"/>
  <c r="AS43"/>
  <c r="AS44"/>
  <c r="AS45"/>
  <c r="AS46"/>
  <c r="AS42"/>
  <c r="AS35"/>
  <c r="AS36"/>
  <c r="AS37"/>
  <c r="AS38"/>
  <c r="AS39"/>
  <c r="AS40"/>
  <c r="AS41"/>
  <c r="AS34"/>
  <c r="AS26"/>
  <c r="AS27"/>
  <c r="AS28"/>
  <c r="AS29"/>
  <c r="AS30"/>
  <c r="AS31"/>
  <c r="AS32"/>
  <c r="AS33"/>
  <c r="AS25"/>
  <c r="AS13"/>
  <c r="AS14"/>
  <c r="AS15"/>
  <c r="AS16"/>
  <c r="AS17"/>
  <c r="AS18"/>
  <c r="AS19"/>
  <c r="AS20"/>
  <c r="AS21"/>
  <c r="AS22"/>
  <c r="AS23"/>
  <c r="AS24"/>
  <c r="AS12"/>
  <c r="AS6"/>
  <c r="AS7"/>
  <c r="AS8"/>
  <c r="AS9"/>
  <c r="AS10"/>
  <c r="AS11"/>
  <c r="AS5"/>
  <c r="AS81"/>
  <c r="AU81"/>
  <c r="AT81"/>
  <c r="AP74"/>
  <c r="AP75"/>
  <c r="AP76"/>
  <c r="AP73"/>
  <c r="AP70"/>
  <c r="AP71"/>
  <c r="AP72"/>
  <c r="AP69"/>
  <c r="AP66"/>
  <c r="AP67"/>
  <c r="AP68"/>
  <c r="AP65"/>
  <c r="AP58"/>
  <c r="AP59"/>
  <c r="AP60"/>
  <c r="AP61"/>
  <c r="AP62"/>
  <c r="AP63"/>
  <c r="AP64"/>
  <c r="AP57"/>
  <c r="AP54"/>
  <c r="AP55"/>
  <c r="AP56"/>
  <c r="AP53"/>
  <c r="AP50"/>
  <c r="AP51"/>
  <c r="AP52"/>
  <c r="AP49"/>
  <c r="AP48"/>
  <c r="AP47"/>
  <c r="AP43"/>
  <c r="AP44"/>
  <c r="AP45"/>
  <c r="AP46"/>
  <c r="AP42"/>
  <c r="AP35"/>
  <c r="AP36"/>
  <c r="AP37"/>
  <c r="AP38"/>
  <c r="AP39"/>
  <c r="AP40"/>
  <c r="AP41"/>
  <c r="AP34"/>
  <c r="AP26"/>
  <c r="AP27"/>
  <c r="AP28"/>
  <c r="AP29"/>
  <c r="AP30"/>
  <c r="AP31"/>
  <c r="AP32"/>
  <c r="AP33"/>
  <c r="AP25"/>
  <c r="AP13"/>
  <c r="AP14"/>
  <c r="AP15"/>
  <c r="AP16"/>
  <c r="AP17"/>
  <c r="AP18"/>
  <c r="AP19"/>
  <c r="AP20"/>
  <c r="AP21"/>
  <c r="AP22"/>
  <c r="AP23"/>
  <c r="AP24"/>
  <c r="AP12"/>
  <c r="AP6"/>
  <c r="AP7"/>
  <c r="AP8"/>
  <c r="AP9"/>
  <c r="AP10"/>
  <c r="AP11"/>
  <c r="AP5"/>
  <c r="AP81"/>
  <c r="AR81"/>
  <c r="AQ81"/>
  <c r="AM74"/>
  <c r="AM75"/>
  <c r="AM76"/>
  <c r="AM73"/>
  <c r="AM70"/>
  <c r="AM71"/>
  <c r="AM72"/>
  <c r="AM69"/>
  <c r="AM66"/>
  <c r="AM67"/>
  <c r="AM68"/>
  <c r="AM65"/>
  <c r="AM58"/>
  <c r="AM59"/>
  <c r="AM60"/>
  <c r="AM61"/>
  <c r="AM62"/>
  <c r="AM63"/>
  <c r="AM64"/>
  <c r="AM57"/>
  <c r="AM54"/>
  <c r="AM55"/>
  <c r="AM56"/>
  <c r="AM53"/>
  <c r="AM50"/>
  <c r="AM51"/>
  <c r="AM52"/>
  <c r="AM49"/>
  <c r="AM48"/>
  <c r="AM47"/>
  <c r="AM43"/>
  <c r="AM44"/>
  <c r="AM45"/>
  <c r="AM46"/>
  <c r="AM42"/>
  <c r="AM35"/>
  <c r="AM36"/>
  <c r="AM37"/>
  <c r="AM38"/>
  <c r="AM39"/>
  <c r="AM40"/>
  <c r="AM41"/>
  <c r="AM34"/>
  <c r="AM26"/>
  <c r="AM27"/>
  <c r="AM28"/>
  <c r="AM29"/>
  <c r="AM30"/>
  <c r="AM31"/>
  <c r="AM32"/>
  <c r="AM33"/>
  <c r="AM25"/>
  <c r="AM13"/>
  <c r="AM14"/>
  <c r="AM15"/>
  <c r="AM16"/>
  <c r="AM17"/>
  <c r="AM18"/>
  <c r="AM19"/>
  <c r="AM20"/>
  <c r="AM21"/>
  <c r="AM22"/>
  <c r="AM23"/>
  <c r="AM24"/>
  <c r="AM12"/>
  <c r="AM6"/>
  <c r="AM7"/>
  <c r="AM8"/>
  <c r="AM9"/>
  <c r="AM10"/>
  <c r="AM11"/>
  <c r="AM5"/>
  <c r="AM81"/>
  <c r="AO81"/>
  <c r="AN81"/>
  <c r="AJ74"/>
  <c r="AJ75"/>
  <c r="AJ76"/>
  <c r="AJ73"/>
  <c r="AJ70"/>
  <c r="AJ71"/>
  <c r="AJ72"/>
  <c r="AJ69"/>
  <c r="AJ66"/>
  <c r="AJ67"/>
  <c r="AJ68"/>
  <c r="AJ65"/>
  <c r="AJ58"/>
  <c r="AJ59"/>
  <c r="AJ60"/>
  <c r="AJ61"/>
  <c r="AJ62"/>
  <c r="AJ63"/>
  <c r="AJ64"/>
  <c r="AJ57"/>
  <c r="AJ54"/>
  <c r="AJ55"/>
  <c r="AJ56"/>
  <c r="AJ53"/>
  <c r="AJ50"/>
  <c r="AJ51"/>
  <c r="AJ52"/>
  <c r="AJ49"/>
  <c r="AJ48"/>
  <c r="AJ47"/>
  <c r="AJ43"/>
  <c r="AJ44"/>
  <c r="AJ45"/>
  <c r="AJ46"/>
  <c r="AJ42"/>
  <c r="AJ35"/>
  <c r="AJ36"/>
  <c r="AJ37"/>
  <c r="AJ38"/>
  <c r="AJ39"/>
  <c r="AJ40"/>
  <c r="AJ41"/>
  <c r="AJ34"/>
  <c r="AJ26"/>
  <c r="AJ27"/>
  <c r="AJ28"/>
  <c r="AJ29"/>
  <c r="AJ30"/>
  <c r="AJ31"/>
  <c r="AJ32"/>
  <c r="AJ33"/>
  <c r="AJ25"/>
  <c r="AJ13"/>
  <c r="AJ14"/>
  <c r="AJ15"/>
  <c r="AJ16"/>
  <c r="AJ17"/>
  <c r="AJ18"/>
  <c r="AJ19"/>
  <c r="AJ20"/>
  <c r="AJ21"/>
  <c r="AJ22"/>
  <c r="AJ23"/>
  <c r="AJ24"/>
  <c r="AJ12"/>
  <c r="AJ6"/>
  <c r="AJ7"/>
  <c r="AJ8"/>
  <c r="AJ9"/>
  <c r="AJ10"/>
  <c r="AJ11"/>
  <c r="AJ5"/>
  <c r="AJ81"/>
  <c r="AL81"/>
  <c r="AK81"/>
  <c r="AG74"/>
  <c r="AG75"/>
  <c r="AG76"/>
  <c r="AG73"/>
  <c r="AG70"/>
  <c r="AG71"/>
  <c r="AG72"/>
  <c r="AG69"/>
  <c r="AG66"/>
  <c r="AG67"/>
  <c r="AG68"/>
  <c r="AG65"/>
  <c r="AG58"/>
  <c r="AG59"/>
  <c r="AG60"/>
  <c r="AG61"/>
  <c r="AG62"/>
  <c r="AG63"/>
  <c r="AG64"/>
  <c r="AG57"/>
  <c r="AG54"/>
  <c r="AG55"/>
  <c r="AG56"/>
  <c r="AG53"/>
  <c r="AG50"/>
  <c r="AG51"/>
  <c r="AG52"/>
  <c r="AG49"/>
  <c r="AG48"/>
  <c r="AG47"/>
  <c r="AG43"/>
  <c r="AG44"/>
  <c r="AG45"/>
  <c r="AG46"/>
  <c r="AG42"/>
  <c r="AG35"/>
  <c r="AG36"/>
  <c r="AG37"/>
  <c r="AG38"/>
  <c r="AG39"/>
  <c r="AG40"/>
  <c r="AG41"/>
  <c r="AG34"/>
  <c r="AG26"/>
  <c r="AG27"/>
  <c r="AG28"/>
  <c r="AG29"/>
  <c r="AG30"/>
  <c r="AG31"/>
  <c r="AG32"/>
  <c r="AG33"/>
  <c r="AG25"/>
  <c r="AG13"/>
  <c r="AG14"/>
  <c r="AG15"/>
  <c r="AG16"/>
  <c r="AG17"/>
  <c r="AG18"/>
  <c r="AG19"/>
  <c r="AG20"/>
  <c r="AG21"/>
  <c r="AG22"/>
  <c r="AG23"/>
  <c r="AG24"/>
  <c r="AG12"/>
  <c r="AG6"/>
  <c r="AG7"/>
  <c r="AG8"/>
  <c r="AG9"/>
  <c r="AG10"/>
  <c r="AG11"/>
  <c r="AG5"/>
  <c r="AG81"/>
  <c r="AI81"/>
  <c r="AH81"/>
  <c r="AD74"/>
  <c r="AD75"/>
  <c r="AD76"/>
  <c r="AD73"/>
  <c r="AD70"/>
  <c r="AD71"/>
  <c r="AD72"/>
  <c r="AD69"/>
  <c r="AD66"/>
  <c r="AD67"/>
  <c r="AD68"/>
  <c r="AD65"/>
  <c r="AD58"/>
  <c r="AD59"/>
  <c r="AD60"/>
  <c r="AD61"/>
  <c r="AD62"/>
  <c r="AD63"/>
  <c r="AD64"/>
  <c r="AD57"/>
  <c r="AD54"/>
  <c r="AD55"/>
  <c r="AD56"/>
  <c r="AD53"/>
  <c r="AD50"/>
  <c r="AD51"/>
  <c r="AD52"/>
  <c r="AD49"/>
  <c r="AD48"/>
  <c r="AD47"/>
  <c r="AD43"/>
  <c r="AD44"/>
  <c r="AD45"/>
  <c r="AD46"/>
  <c r="AD42"/>
  <c r="AD35"/>
  <c r="AD36"/>
  <c r="AD37"/>
  <c r="AD38"/>
  <c r="AD39"/>
  <c r="AD40"/>
  <c r="AD41"/>
  <c r="AD34"/>
  <c r="AD26"/>
  <c r="AD27"/>
  <c r="AD28"/>
  <c r="AD29"/>
  <c r="AD30"/>
  <c r="AD31"/>
  <c r="AD32"/>
  <c r="AD33"/>
  <c r="AD25"/>
  <c r="AD13"/>
  <c r="AD14"/>
  <c r="AD15"/>
  <c r="AD16"/>
  <c r="AD17"/>
  <c r="AD18"/>
  <c r="AD19"/>
  <c r="AD20"/>
  <c r="AD21"/>
  <c r="AD22"/>
  <c r="AD23"/>
  <c r="AD24"/>
  <c r="AD12"/>
  <c r="AD6"/>
  <c r="AD7"/>
  <c r="AD8"/>
  <c r="AD9"/>
  <c r="AD10"/>
  <c r="AD11"/>
  <c r="AD5"/>
  <c r="AD81"/>
  <c r="AF81"/>
  <c r="AE81"/>
  <c r="AA74"/>
  <c r="AA75"/>
  <c r="AA76"/>
  <c r="AA73"/>
  <c r="AA70"/>
  <c r="AA71"/>
  <c r="AA72"/>
  <c r="AA69"/>
  <c r="AA66"/>
  <c r="AA67"/>
  <c r="AA68"/>
  <c r="AA65"/>
  <c r="AA58"/>
  <c r="AA59"/>
  <c r="AA60"/>
  <c r="AA61"/>
  <c r="AA62"/>
  <c r="AA63"/>
  <c r="AA64"/>
  <c r="AA57"/>
  <c r="AA54"/>
  <c r="AA55"/>
  <c r="AA56"/>
  <c r="AA53"/>
  <c r="AA50"/>
  <c r="AA51"/>
  <c r="AA52"/>
  <c r="AA49"/>
  <c r="AA48"/>
  <c r="AA47"/>
  <c r="AA43"/>
  <c r="AA44"/>
  <c r="AA45"/>
  <c r="AA46"/>
  <c r="AA42"/>
  <c r="AA35"/>
  <c r="AA36"/>
  <c r="AA37"/>
  <c r="AA38"/>
  <c r="AA39"/>
  <c r="AA40"/>
  <c r="AA41"/>
  <c r="AA34"/>
  <c r="AA26"/>
  <c r="AA27"/>
  <c r="AA28"/>
  <c r="AA29"/>
  <c r="AA30"/>
  <c r="AA31"/>
  <c r="AA32"/>
  <c r="AA33"/>
  <c r="AA25"/>
  <c r="AA13"/>
  <c r="AA14"/>
  <c r="AA15"/>
  <c r="AA16"/>
  <c r="AA17"/>
  <c r="AA18"/>
  <c r="AA19"/>
  <c r="AA20"/>
  <c r="AA21"/>
  <c r="AA22"/>
  <c r="AA23"/>
  <c r="AA24"/>
  <c r="AA12"/>
  <c r="AA6"/>
  <c r="AA7"/>
  <c r="AA8"/>
  <c r="AA9"/>
  <c r="AA10"/>
  <c r="AA11"/>
  <c r="AA5"/>
  <c r="AA81"/>
  <c r="AC81"/>
  <c r="AB81"/>
  <c r="X74"/>
  <c r="X75"/>
  <c r="X76"/>
  <c r="X73"/>
  <c r="X70"/>
  <c r="X71"/>
  <c r="X72"/>
  <c r="X69"/>
  <c r="X66"/>
  <c r="X67"/>
  <c r="X68"/>
  <c r="X65"/>
  <c r="X58"/>
  <c r="X59"/>
  <c r="X60"/>
  <c r="X61"/>
  <c r="X62"/>
  <c r="X63"/>
  <c r="X64"/>
  <c r="X57"/>
  <c r="X54"/>
  <c r="X55"/>
  <c r="X56"/>
  <c r="X53"/>
  <c r="X50"/>
  <c r="X51"/>
  <c r="X52"/>
  <c r="X49"/>
  <c r="X48"/>
  <c r="X47"/>
  <c r="X43"/>
  <c r="X44"/>
  <c r="X45"/>
  <c r="X46"/>
  <c r="X42"/>
  <c r="X35"/>
  <c r="X36"/>
  <c r="X37"/>
  <c r="X38"/>
  <c r="X39"/>
  <c r="X40"/>
  <c r="X41"/>
  <c r="X34"/>
  <c r="X26"/>
  <c r="X27"/>
  <c r="X28"/>
  <c r="X29"/>
  <c r="X30"/>
  <c r="X31"/>
  <c r="X32"/>
  <c r="X33"/>
  <c r="X25"/>
  <c r="X13"/>
  <c r="X14"/>
  <c r="X15"/>
  <c r="X16"/>
  <c r="X17"/>
  <c r="X18"/>
  <c r="X19"/>
  <c r="X20"/>
  <c r="X21"/>
  <c r="X22"/>
  <c r="X23"/>
  <c r="X24"/>
  <c r="X12"/>
  <c r="X6"/>
  <c r="X7"/>
  <c r="X8"/>
  <c r="X9"/>
  <c r="X10"/>
  <c r="X11"/>
  <c r="X5"/>
  <c r="X81"/>
  <c r="Z81"/>
  <c r="Y81"/>
  <c r="U74"/>
  <c r="U75"/>
  <c r="U76"/>
  <c r="U73"/>
  <c r="U70"/>
  <c r="U71"/>
  <c r="U72"/>
  <c r="U69"/>
  <c r="U66"/>
  <c r="U67"/>
  <c r="U68"/>
  <c r="U65"/>
  <c r="U58"/>
  <c r="U59"/>
  <c r="U60"/>
  <c r="U61"/>
  <c r="U62"/>
  <c r="U63"/>
  <c r="U64"/>
  <c r="U57"/>
  <c r="U54"/>
  <c r="U55"/>
  <c r="U56"/>
  <c r="U53"/>
  <c r="U50"/>
  <c r="U51"/>
  <c r="U52"/>
  <c r="U49"/>
  <c r="U48"/>
  <c r="U47"/>
  <c r="U43"/>
  <c r="U44"/>
  <c r="U45"/>
  <c r="U46"/>
  <c r="U42"/>
  <c r="U35"/>
  <c r="U36"/>
  <c r="U37"/>
  <c r="U38"/>
  <c r="U39"/>
  <c r="U40"/>
  <c r="U41"/>
  <c r="U34"/>
  <c r="U26"/>
  <c r="U27"/>
  <c r="U28"/>
  <c r="U29"/>
  <c r="U30"/>
  <c r="U31"/>
  <c r="U32"/>
  <c r="U33"/>
  <c r="U25"/>
  <c r="U13"/>
  <c r="U14"/>
  <c r="U15"/>
  <c r="U16"/>
  <c r="U17"/>
  <c r="U18"/>
  <c r="U19"/>
  <c r="U20"/>
  <c r="U21"/>
  <c r="U22"/>
  <c r="U23"/>
  <c r="U24"/>
  <c r="U12"/>
  <c r="U6"/>
  <c r="U7"/>
  <c r="U8"/>
  <c r="U9"/>
  <c r="U10"/>
  <c r="U11"/>
  <c r="U5"/>
  <c r="U81"/>
  <c r="W81"/>
  <c r="V81"/>
  <c r="R74"/>
  <c r="R75"/>
  <c r="R76"/>
  <c r="R73"/>
  <c r="R70"/>
  <c r="R71"/>
  <c r="R72"/>
  <c r="R69"/>
  <c r="R66"/>
  <c r="R67"/>
  <c r="R68"/>
  <c r="R65"/>
  <c r="R58"/>
  <c r="R59"/>
  <c r="R60"/>
  <c r="R61"/>
  <c r="R62"/>
  <c r="R63"/>
  <c r="R64"/>
  <c r="R57"/>
  <c r="R54"/>
  <c r="R55"/>
  <c r="R56"/>
  <c r="R53"/>
  <c r="R50"/>
  <c r="R51"/>
  <c r="R52"/>
  <c r="R49"/>
  <c r="R48"/>
  <c r="R47"/>
  <c r="R43"/>
  <c r="R44"/>
  <c r="R45"/>
  <c r="R46"/>
  <c r="R42"/>
  <c r="R35"/>
  <c r="R36"/>
  <c r="R37"/>
  <c r="R38"/>
  <c r="R39"/>
  <c r="R40"/>
  <c r="R41"/>
  <c r="R34"/>
  <c r="R26"/>
  <c r="R27"/>
  <c r="R28"/>
  <c r="R29"/>
  <c r="R30"/>
  <c r="R31"/>
  <c r="R32"/>
  <c r="R33"/>
  <c r="R25"/>
  <c r="R13"/>
  <c r="R14"/>
  <c r="R15"/>
  <c r="R16"/>
  <c r="R17"/>
  <c r="R18"/>
  <c r="R19"/>
  <c r="R20"/>
  <c r="R21"/>
  <c r="R22"/>
  <c r="R23"/>
  <c r="R24"/>
  <c r="R12"/>
  <c r="R6"/>
  <c r="R7"/>
  <c r="R8"/>
  <c r="R9"/>
  <c r="R10"/>
  <c r="R11"/>
  <c r="R5"/>
  <c r="R81"/>
  <c r="T81"/>
  <c r="S81"/>
  <c r="O74"/>
  <c r="O75"/>
  <c r="O76"/>
  <c r="O73"/>
  <c r="O70"/>
  <c r="O71"/>
  <c r="O72"/>
  <c r="O69"/>
  <c r="O66"/>
  <c r="O67"/>
  <c r="O68"/>
  <c r="O65"/>
  <c r="O58"/>
  <c r="O59"/>
  <c r="O60"/>
  <c r="O61"/>
  <c r="O62"/>
  <c r="O63"/>
  <c r="O64"/>
  <c r="O57"/>
  <c r="O54"/>
  <c r="O55"/>
  <c r="O56"/>
  <c r="O53"/>
  <c r="O50"/>
  <c r="O51"/>
  <c r="O52"/>
  <c r="O49"/>
  <c r="O48"/>
  <c r="O47"/>
  <c r="O43"/>
  <c r="O44"/>
  <c r="O45"/>
  <c r="O46"/>
  <c r="O42"/>
  <c r="O35"/>
  <c r="O36"/>
  <c r="O37"/>
  <c r="O38"/>
  <c r="O39"/>
  <c r="O40"/>
  <c r="O41"/>
  <c r="O34"/>
  <c r="O26"/>
  <c r="O27"/>
  <c r="O28"/>
  <c r="O29"/>
  <c r="O30"/>
  <c r="O31"/>
  <c r="O32"/>
  <c r="O33"/>
  <c r="O25"/>
  <c r="O13"/>
  <c r="O14"/>
  <c r="O15"/>
  <c r="O16"/>
  <c r="O17"/>
  <c r="O18"/>
  <c r="O19"/>
  <c r="O20"/>
  <c r="O21"/>
  <c r="O22"/>
  <c r="O23"/>
  <c r="O24"/>
  <c r="O12"/>
  <c r="O6"/>
  <c r="O7"/>
  <c r="O8"/>
  <c r="O9"/>
  <c r="O10"/>
  <c r="O11"/>
  <c r="O5"/>
  <c r="O81"/>
  <c r="Q81"/>
  <c r="P81"/>
  <c r="L74"/>
  <c r="L75"/>
  <c r="L76"/>
  <c r="L73"/>
  <c r="L70"/>
  <c r="L71"/>
  <c r="L72"/>
  <c r="L69"/>
  <c r="L66"/>
  <c r="L67"/>
  <c r="L68"/>
  <c r="L65"/>
  <c r="L58"/>
  <c r="L59"/>
  <c r="L60"/>
  <c r="L61"/>
  <c r="L62"/>
  <c r="L63"/>
  <c r="L64"/>
  <c r="L57"/>
  <c r="L54"/>
  <c r="L55"/>
  <c r="L56"/>
  <c r="L53"/>
  <c r="L50"/>
  <c r="L51"/>
  <c r="L52"/>
  <c r="L49"/>
  <c r="L48"/>
  <c r="L47"/>
  <c r="L43"/>
  <c r="L44"/>
  <c r="L45"/>
  <c r="L46"/>
  <c r="L42"/>
  <c r="L35"/>
  <c r="L36"/>
  <c r="L37"/>
  <c r="L38"/>
  <c r="L39"/>
  <c r="L40"/>
  <c r="L41"/>
  <c r="L34"/>
  <c r="L26"/>
  <c r="L27"/>
  <c r="L28"/>
  <c r="L29"/>
  <c r="L30"/>
  <c r="L31"/>
  <c r="L32"/>
  <c r="L33"/>
  <c r="L25"/>
  <c r="L13"/>
  <c r="L14"/>
  <c r="L15"/>
  <c r="L16"/>
  <c r="L17"/>
  <c r="L18"/>
  <c r="L19"/>
  <c r="L20"/>
  <c r="L21"/>
  <c r="L22"/>
  <c r="L23"/>
  <c r="L24"/>
  <c r="L12"/>
  <c r="L6"/>
  <c r="L7"/>
  <c r="L8"/>
  <c r="L9"/>
  <c r="L10"/>
  <c r="L11"/>
  <c r="L5"/>
  <c r="L81"/>
  <c r="N81"/>
  <c r="M81"/>
  <c r="I74"/>
  <c r="I75"/>
  <c r="I76"/>
  <c r="I73"/>
  <c r="I70"/>
  <c r="I71"/>
  <c r="I72"/>
  <c r="I69"/>
  <c r="I66"/>
  <c r="I67"/>
  <c r="I68"/>
  <c r="I65"/>
  <c r="I58"/>
  <c r="I59"/>
  <c r="I60"/>
  <c r="I61"/>
  <c r="I62"/>
  <c r="I63"/>
  <c r="I64"/>
  <c r="I57"/>
  <c r="I54"/>
  <c r="I55"/>
  <c r="I56"/>
  <c r="I53"/>
  <c r="I50"/>
  <c r="I51"/>
  <c r="I52"/>
  <c r="I49"/>
  <c r="I48"/>
  <c r="I47"/>
  <c r="I43"/>
  <c r="I44"/>
  <c r="I45"/>
  <c r="I46"/>
  <c r="I42"/>
  <c r="I35"/>
  <c r="I36"/>
  <c r="I37"/>
  <c r="I38"/>
  <c r="I39"/>
  <c r="I40"/>
  <c r="I41"/>
  <c r="I34"/>
  <c r="I26"/>
  <c r="I27"/>
  <c r="I28"/>
  <c r="I29"/>
  <c r="I30"/>
  <c r="I31"/>
  <c r="I32"/>
  <c r="I33"/>
  <c r="I25"/>
  <c r="I13"/>
  <c r="I14"/>
  <c r="I15"/>
  <c r="I16"/>
  <c r="I17"/>
  <c r="I18"/>
  <c r="I19"/>
  <c r="I20"/>
  <c r="I21"/>
  <c r="I22"/>
  <c r="I23"/>
  <c r="I24"/>
  <c r="I12"/>
  <c r="I6"/>
  <c r="I7"/>
  <c r="I8"/>
  <c r="I9"/>
  <c r="I10"/>
  <c r="I11"/>
  <c r="I5"/>
  <c r="I81"/>
  <c r="K81"/>
  <c r="J81"/>
  <c r="G74"/>
  <c r="G75"/>
  <c r="G76"/>
  <c r="G73"/>
  <c r="G70"/>
  <c r="G71"/>
  <c r="G72"/>
  <c r="G69"/>
  <c r="G66"/>
  <c r="G67"/>
  <c r="G68"/>
  <c r="G65"/>
  <c r="G58"/>
  <c r="G59"/>
  <c r="G60"/>
  <c r="G61"/>
  <c r="G62"/>
  <c r="G63"/>
  <c r="G64"/>
  <c r="G57"/>
  <c r="G54"/>
  <c r="G55"/>
  <c r="G56"/>
  <c r="G53"/>
  <c r="G50"/>
  <c r="G51"/>
  <c r="G52"/>
  <c r="G49"/>
  <c r="G48"/>
  <c r="G47"/>
  <c r="G43"/>
  <c r="G44"/>
  <c r="G45"/>
  <c r="G46"/>
  <c r="G42"/>
  <c r="G35"/>
  <c r="G36"/>
  <c r="G37"/>
  <c r="G38"/>
  <c r="G39"/>
  <c r="G40"/>
  <c r="G41"/>
  <c r="G34"/>
  <c r="G26"/>
  <c r="G27"/>
  <c r="G28"/>
  <c r="G29"/>
  <c r="G30"/>
  <c r="G31"/>
  <c r="G32"/>
  <c r="G33"/>
  <c r="G25"/>
  <c r="G13"/>
  <c r="G14"/>
  <c r="G15"/>
  <c r="G16"/>
  <c r="G17"/>
  <c r="G18"/>
  <c r="G19"/>
  <c r="G20"/>
  <c r="G21"/>
  <c r="G22"/>
  <c r="G23"/>
  <c r="G24"/>
  <c r="G12"/>
  <c r="G6"/>
  <c r="G7"/>
  <c r="G8"/>
  <c r="G9"/>
  <c r="G10"/>
  <c r="G11"/>
  <c r="G5"/>
  <c r="G81"/>
  <c r="E74"/>
  <c r="E75"/>
  <c r="E76"/>
  <c r="E73"/>
  <c r="E70"/>
  <c r="E71"/>
  <c r="E72"/>
  <c r="E69"/>
  <c r="E66"/>
  <c r="E67"/>
  <c r="E68"/>
  <c r="E65"/>
  <c r="E58"/>
  <c r="E59"/>
  <c r="E60"/>
  <c r="E61"/>
  <c r="E62"/>
  <c r="E63"/>
  <c r="E64"/>
  <c r="E57"/>
  <c r="E54"/>
  <c r="E55"/>
  <c r="E56"/>
  <c r="E53"/>
  <c r="E50"/>
  <c r="E51"/>
  <c r="E52"/>
  <c r="E49"/>
  <c r="E48"/>
  <c r="E47"/>
  <c r="E43"/>
  <c r="E44"/>
  <c r="E45"/>
  <c r="E46"/>
  <c r="E42"/>
  <c r="E35"/>
  <c r="E36"/>
  <c r="E37"/>
  <c r="E38"/>
  <c r="E39"/>
  <c r="E40"/>
  <c r="E41"/>
  <c r="E34"/>
  <c r="E26"/>
  <c r="E27"/>
  <c r="E28"/>
  <c r="E29"/>
  <c r="E30"/>
  <c r="E31"/>
  <c r="E32"/>
  <c r="E33"/>
  <c r="E25"/>
  <c r="E13"/>
  <c r="E14"/>
  <c r="E15"/>
  <c r="E16"/>
  <c r="E17"/>
  <c r="E18"/>
  <c r="E19"/>
  <c r="E20"/>
  <c r="E21"/>
  <c r="E22"/>
  <c r="E23"/>
  <c r="E24"/>
  <c r="E12"/>
  <c r="E6"/>
  <c r="E7"/>
  <c r="E8"/>
  <c r="E9"/>
  <c r="E10"/>
  <c r="E11"/>
  <c r="E5"/>
  <c r="E81"/>
  <c r="F81"/>
  <c r="D74"/>
  <c r="D75"/>
  <c r="D76"/>
  <c r="D73"/>
  <c r="D70"/>
  <c r="D71"/>
  <c r="D72"/>
  <c r="D69"/>
  <c r="D66"/>
  <c r="D67"/>
  <c r="D68"/>
  <c r="D65"/>
  <c r="D58"/>
  <c r="D59"/>
  <c r="D60"/>
  <c r="D61"/>
  <c r="D62"/>
  <c r="D63"/>
  <c r="D64"/>
  <c r="D57"/>
  <c r="D54"/>
  <c r="D55"/>
  <c r="D56"/>
  <c r="D53"/>
  <c r="D50"/>
  <c r="D51"/>
  <c r="D52"/>
  <c r="D49"/>
  <c r="D48"/>
  <c r="D47"/>
  <c r="D43"/>
  <c r="D44"/>
  <c r="D45"/>
  <c r="D46"/>
  <c r="D42"/>
  <c r="D35"/>
  <c r="D36"/>
  <c r="D37"/>
  <c r="D38"/>
  <c r="D39"/>
  <c r="D40"/>
  <c r="D41"/>
  <c r="D34"/>
  <c r="D26"/>
  <c r="D27"/>
  <c r="D28"/>
  <c r="D29"/>
  <c r="D30"/>
  <c r="D31"/>
  <c r="D32"/>
  <c r="D33"/>
  <c r="D25"/>
  <c r="D13"/>
  <c r="D14"/>
  <c r="D15"/>
  <c r="D16"/>
  <c r="D17"/>
  <c r="D18"/>
  <c r="D19"/>
  <c r="D20"/>
  <c r="D21"/>
  <c r="D22"/>
  <c r="D23"/>
  <c r="D24"/>
  <c r="D12"/>
  <c r="D6"/>
  <c r="D7"/>
  <c r="D8"/>
  <c r="D9"/>
  <c r="D10"/>
  <c r="D11"/>
  <c r="D5"/>
  <c r="D81"/>
  <c r="B6"/>
  <c r="B7"/>
  <c r="B8"/>
  <c r="B9"/>
  <c r="B10"/>
  <c r="B11"/>
  <c r="B13"/>
  <c r="B14"/>
  <c r="B15"/>
  <c r="B16"/>
  <c r="B17"/>
  <c r="B18"/>
  <c r="B19"/>
  <c r="B20"/>
  <c r="B21"/>
  <c r="B22"/>
  <c r="B23"/>
  <c r="B24"/>
  <c r="B26"/>
  <c r="B27"/>
  <c r="B28"/>
  <c r="B29"/>
  <c r="B30"/>
  <c r="B31"/>
  <c r="B32"/>
  <c r="B33"/>
  <c r="B35"/>
  <c r="B36"/>
  <c r="B37"/>
  <c r="B38"/>
  <c r="B39"/>
  <c r="B40"/>
  <c r="B41"/>
  <c r="B43"/>
  <c r="B44"/>
  <c r="B45"/>
  <c r="B46"/>
  <c r="B48"/>
  <c r="B50"/>
  <c r="B51"/>
  <c r="B52"/>
  <c r="B54"/>
  <c r="B55"/>
  <c r="B56"/>
  <c r="B58"/>
  <c r="B59"/>
  <c r="B60"/>
  <c r="B61"/>
  <c r="B62"/>
  <c r="B63"/>
  <c r="B64"/>
  <c r="B66"/>
  <c r="B67"/>
  <c r="B68"/>
  <c r="B70"/>
  <c r="B71"/>
  <c r="B72"/>
  <c r="B74"/>
  <c r="B75"/>
  <c r="B76"/>
  <c r="B81"/>
  <c r="AX79"/>
  <c r="AV79"/>
  <c r="AU79"/>
  <c r="AS79"/>
  <c r="AR79"/>
  <c r="AP79"/>
  <c r="AO79"/>
  <c r="AM79"/>
  <c r="AL79"/>
  <c r="AJ79"/>
  <c r="AI79"/>
  <c r="AG79"/>
  <c r="AF79"/>
  <c r="AD79"/>
  <c r="AC79"/>
  <c r="AA79"/>
  <c r="Z79"/>
  <c r="X79"/>
  <c r="W79"/>
  <c r="U79"/>
  <c r="T79"/>
  <c r="R79"/>
  <c r="Q79"/>
  <c r="O79"/>
  <c r="N79"/>
  <c r="L79"/>
  <c r="K79"/>
  <c r="I79"/>
  <c r="AX76"/>
  <c r="AW76"/>
  <c r="AU76"/>
  <c r="AT76"/>
  <c r="AR76"/>
  <c r="AQ76"/>
  <c r="AO76"/>
  <c r="AN76"/>
  <c r="AL76"/>
  <c r="AK76"/>
  <c r="AI76"/>
  <c r="AH76"/>
  <c r="AF76"/>
  <c r="AE76"/>
  <c r="AC76"/>
  <c r="AB76"/>
  <c r="Z76"/>
  <c r="Y76"/>
  <c r="W76"/>
  <c r="V76"/>
  <c r="T76"/>
  <c r="S76"/>
  <c r="Q76"/>
  <c r="P76"/>
  <c r="N76"/>
  <c r="M76"/>
  <c r="K76"/>
  <c r="J76"/>
  <c r="F76"/>
  <c r="AX75"/>
  <c r="AW75"/>
  <c r="AU75"/>
  <c r="AT75"/>
  <c r="AR75"/>
  <c r="AQ75"/>
  <c r="AO75"/>
  <c r="AN75"/>
  <c r="AL75"/>
  <c r="AK75"/>
  <c r="AI75"/>
  <c r="AH75"/>
  <c r="AF75"/>
  <c r="AE75"/>
  <c r="AC75"/>
  <c r="AB75"/>
  <c r="Z75"/>
  <c r="Y75"/>
  <c r="W75"/>
  <c r="V75"/>
  <c r="T75"/>
  <c r="S75"/>
  <c r="Q75"/>
  <c r="P75"/>
  <c r="N75"/>
  <c r="M75"/>
  <c r="K75"/>
  <c r="J75"/>
  <c r="F75"/>
  <c r="AX74"/>
  <c r="AW74"/>
  <c r="AU74"/>
  <c r="AT74"/>
  <c r="AR74"/>
  <c r="AQ74"/>
  <c r="AO74"/>
  <c r="AN74"/>
  <c r="AL74"/>
  <c r="AK74"/>
  <c r="AI74"/>
  <c r="AH74"/>
  <c r="AF74"/>
  <c r="AE74"/>
  <c r="AC74"/>
  <c r="AB74"/>
  <c r="Z74"/>
  <c r="Y74"/>
  <c r="W74"/>
  <c r="V74"/>
  <c r="T74"/>
  <c r="S74"/>
  <c r="Q74"/>
  <c r="P74"/>
  <c r="N74"/>
  <c r="M74"/>
  <c r="K74"/>
  <c r="J74"/>
  <c r="F74"/>
  <c r="AX73"/>
  <c r="AW73"/>
  <c r="AU73"/>
  <c r="AT73"/>
  <c r="AR73"/>
  <c r="AQ73"/>
  <c r="AO73"/>
  <c r="AN73"/>
  <c r="AL73"/>
  <c r="AK73"/>
  <c r="AI73"/>
  <c r="AH73"/>
  <c r="AF73"/>
  <c r="AE73"/>
  <c r="AC73"/>
  <c r="AB73"/>
  <c r="Z73"/>
  <c r="Y73"/>
  <c r="W73"/>
  <c r="V73"/>
  <c r="T73"/>
  <c r="S73"/>
  <c r="Q73"/>
  <c r="P73"/>
  <c r="N73"/>
  <c r="M73"/>
  <c r="K73"/>
  <c r="J73"/>
  <c r="F73"/>
  <c r="A73"/>
  <c r="AX72"/>
  <c r="AW72"/>
  <c r="AU72"/>
  <c r="AT72"/>
  <c r="AR72"/>
  <c r="AQ72"/>
  <c r="AO72"/>
  <c r="AN72"/>
  <c r="AL72"/>
  <c r="AK72"/>
  <c r="AI72"/>
  <c r="AH72"/>
  <c r="AF72"/>
  <c r="AE72"/>
  <c r="AC72"/>
  <c r="AB72"/>
  <c r="Z72"/>
  <c r="Y72"/>
  <c r="W72"/>
  <c r="V72"/>
  <c r="T72"/>
  <c r="S72"/>
  <c r="Q72"/>
  <c r="P72"/>
  <c r="N72"/>
  <c r="M72"/>
  <c r="K72"/>
  <c r="J72"/>
  <c r="F72"/>
  <c r="AX71"/>
  <c r="AW71"/>
  <c r="AU71"/>
  <c r="AT71"/>
  <c r="AR71"/>
  <c r="AQ71"/>
  <c r="AO71"/>
  <c r="AN71"/>
  <c r="AL71"/>
  <c r="AK71"/>
  <c r="AI71"/>
  <c r="AH71"/>
  <c r="AF71"/>
  <c r="AE71"/>
  <c r="AC71"/>
  <c r="AB71"/>
  <c r="Z71"/>
  <c r="Y71"/>
  <c r="W71"/>
  <c r="V71"/>
  <c r="T71"/>
  <c r="S71"/>
  <c r="Q71"/>
  <c r="P71"/>
  <c r="N71"/>
  <c r="M71"/>
  <c r="K71"/>
  <c r="J71"/>
  <c r="F71"/>
  <c r="AX70"/>
  <c r="AW70"/>
  <c r="AU70"/>
  <c r="AT70"/>
  <c r="AR70"/>
  <c r="AQ70"/>
  <c r="AO70"/>
  <c r="AN70"/>
  <c r="AL70"/>
  <c r="AK70"/>
  <c r="AI70"/>
  <c r="AH70"/>
  <c r="AF70"/>
  <c r="AE70"/>
  <c r="AC70"/>
  <c r="AB70"/>
  <c r="Z70"/>
  <c r="Y70"/>
  <c r="W70"/>
  <c r="V70"/>
  <c r="T70"/>
  <c r="S70"/>
  <c r="Q70"/>
  <c r="P70"/>
  <c r="N70"/>
  <c r="M70"/>
  <c r="K70"/>
  <c r="J70"/>
  <c r="F70"/>
  <c r="AX69"/>
  <c r="AW69"/>
  <c r="AU69"/>
  <c r="AT69"/>
  <c r="AR69"/>
  <c r="AQ69"/>
  <c r="AO69"/>
  <c r="AN69"/>
  <c r="AL69"/>
  <c r="AK69"/>
  <c r="AI69"/>
  <c r="AH69"/>
  <c r="AF69"/>
  <c r="AE69"/>
  <c r="AC69"/>
  <c r="AB69"/>
  <c r="Z69"/>
  <c r="Y69"/>
  <c r="W69"/>
  <c r="V69"/>
  <c r="T69"/>
  <c r="S69"/>
  <c r="Q69"/>
  <c r="P69"/>
  <c r="N69"/>
  <c r="M69"/>
  <c r="K69"/>
  <c r="J69"/>
  <c r="F69"/>
  <c r="A69"/>
  <c r="AX68"/>
  <c r="AW68"/>
  <c r="AU68"/>
  <c r="AT68"/>
  <c r="AR68"/>
  <c r="AQ68"/>
  <c r="AO68"/>
  <c r="AN68"/>
  <c r="AL68"/>
  <c r="AK68"/>
  <c r="AI68"/>
  <c r="AH68"/>
  <c r="AF68"/>
  <c r="AE68"/>
  <c r="AC68"/>
  <c r="AB68"/>
  <c r="Z68"/>
  <c r="Y68"/>
  <c r="W68"/>
  <c r="V68"/>
  <c r="T68"/>
  <c r="S68"/>
  <c r="Q68"/>
  <c r="P68"/>
  <c r="N68"/>
  <c r="M68"/>
  <c r="K68"/>
  <c r="J68"/>
  <c r="F68"/>
  <c r="A68"/>
  <c r="AX67"/>
  <c r="AW67"/>
  <c r="AU67"/>
  <c r="AT67"/>
  <c r="AR67"/>
  <c r="AQ67"/>
  <c r="AO67"/>
  <c r="AN67"/>
  <c r="AL67"/>
  <c r="AK67"/>
  <c r="AI67"/>
  <c r="AH67"/>
  <c r="AF67"/>
  <c r="AE67"/>
  <c r="AC67"/>
  <c r="AB67"/>
  <c r="Z67"/>
  <c r="Y67"/>
  <c r="W67"/>
  <c r="V67"/>
  <c r="T67"/>
  <c r="S67"/>
  <c r="Q67"/>
  <c r="P67"/>
  <c r="N67"/>
  <c r="M67"/>
  <c r="K67"/>
  <c r="J67"/>
  <c r="F67"/>
  <c r="A67"/>
  <c r="AX66"/>
  <c r="AW66"/>
  <c r="AU66"/>
  <c r="AT66"/>
  <c r="AR66"/>
  <c r="AQ66"/>
  <c r="AO66"/>
  <c r="AN66"/>
  <c r="AL66"/>
  <c r="AK66"/>
  <c r="AI66"/>
  <c r="AH66"/>
  <c r="AF66"/>
  <c r="AE66"/>
  <c r="AC66"/>
  <c r="AB66"/>
  <c r="Z66"/>
  <c r="Y66"/>
  <c r="W66"/>
  <c r="V66"/>
  <c r="T66"/>
  <c r="S66"/>
  <c r="Q66"/>
  <c r="P66"/>
  <c r="N66"/>
  <c r="M66"/>
  <c r="K66"/>
  <c r="J66"/>
  <c r="F66"/>
  <c r="A66"/>
  <c r="AX65"/>
  <c r="AW65"/>
  <c r="AU65"/>
  <c r="AT65"/>
  <c r="AR65"/>
  <c r="AQ65"/>
  <c r="AO65"/>
  <c r="AN65"/>
  <c r="AL65"/>
  <c r="AK65"/>
  <c r="AI65"/>
  <c r="AH65"/>
  <c r="AF65"/>
  <c r="AE65"/>
  <c r="AC65"/>
  <c r="AB65"/>
  <c r="Z65"/>
  <c r="Y65"/>
  <c r="W65"/>
  <c r="V65"/>
  <c r="T65"/>
  <c r="S65"/>
  <c r="Q65"/>
  <c r="P65"/>
  <c r="N65"/>
  <c r="M65"/>
  <c r="K65"/>
  <c r="J65"/>
  <c r="F65"/>
  <c r="A65"/>
  <c r="AX64"/>
  <c r="AW64"/>
  <c r="AU64"/>
  <c r="AT64"/>
  <c r="AR64"/>
  <c r="AQ64"/>
  <c r="AO64"/>
  <c r="AN64"/>
  <c r="AL64"/>
  <c r="AK64"/>
  <c r="AI64"/>
  <c r="AH64"/>
  <c r="AF64"/>
  <c r="AE64"/>
  <c r="AC64"/>
  <c r="AB64"/>
  <c r="Z64"/>
  <c r="Y64"/>
  <c r="W64"/>
  <c r="V64"/>
  <c r="T64"/>
  <c r="S64"/>
  <c r="Q64"/>
  <c r="P64"/>
  <c r="N64"/>
  <c r="M64"/>
  <c r="K64"/>
  <c r="J64"/>
  <c r="F64"/>
  <c r="A64"/>
  <c r="AX63"/>
  <c r="AW63"/>
  <c r="AU63"/>
  <c r="AT63"/>
  <c r="AR63"/>
  <c r="AQ63"/>
  <c r="AO63"/>
  <c r="AN63"/>
  <c r="AL63"/>
  <c r="AK63"/>
  <c r="AI63"/>
  <c r="AH63"/>
  <c r="AF63"/>
  <c r="AE63"/>
  <c r="AC63"/>
  <c r="AB63"/>
  <c r="Z63"/>
  <c r="Y63"/>
  <c r="W63"/>
  <c r="V63"/>
  <c r="T63"/>
  <c r="S63"/>
  <c r="Q63"/>
  <c r="P63"/>
  <c r="N63"/>
  <c r="M63"/>
  <c r="K63"/>
  <c r="J63"/>
  <c r="F63"/>
  <c r="A63"/>
  <c r="AX62"/>
  <c r="AW62"/>
  <c r="AU62"/>
  <c r="AT62"/>
  <c r="AR62"/>
  <c r="AQ62"/>
  <c r="AO62"/>
  <c r="AN62"/>
  <c r="AL62"/>
  <c r="AK62"/>
  <c r="AI62"/>
  <c r="AH62"/>
  <c r="AF62"/>
  <c r="AE62"/>
  <c r="AC62"/>
  <c r="AB62"/>
  <c r="Z62"/>
  <c r="Y62"/>
  <c r="W62"/>
  <c r="V62"/>
  <c r="T62"/>
  <c r="S62"/>
  <c r="Q62"/>
  <c r="P62"/>
  <c r="N62"/>
  <c r="M62"/>
  <c r="K62"/>
  <c r="J62"/>
  <c r="F62"/>
  <c r="A62"/>
  <c r="AX61"/>
  <c r="AW61"/>
  <c r="AU61"/>
  <c r="AT61"/>
  <c r="AR61"/>
  <c r="AQ61"/>
  <c r="AO61"/>
  <c r="AN61"/>
  <c r="AL61"/>
  <c r="AK61"/>
  <c r="AI61"/>
  <c r="AH61"/>
  <c r="AF61"/>
  <c r="AE61"/>
  <c r="AC61"/>
  <c r="AB61"/>
  <c r="Z61"/>
  <c r="Y61"/>
  <c r="W61"/>
  <c r="V61"/>
  <c r="T61"/>
  <c r="S61"/>
  <c r="Q61"/>
  <c r="P61"/>
  <c r="N61"/>
  <c r="M61"/>
  <c r="K61"/>
  <c r="J61"/>
  <c r="F61"/>
  <c r="A61"/>
  <c r="AX60"/>
  <c r="AW60"/>
  <c r="AU60"/>
  <c r="AT60"/>
  <c r="AR60"/>
  <c r="AQ60"/>
  <c r="AO60"/>
  <c r="AN60"/>
  <c r="AL60"/>
  <c r="AK60"/>
  <c r="AI60"/>
  <c r="AH60"/>
  <c r="AF60"/>
  <c r="AE60"/>
  <c r="AC60"/>
  <c r="AB60"/>
  <c r="Z60"/>
  <c r="Y60"/>
  <c r="W60"/>
  <c r="V60"/>
  <c r="T60"/>
  <c r="S60"/>
  <c r="Q60"/>
  <c r="P60"/>
  <c r="N60"/>
  <c r="M60"/>
  <c r="K60"/>
  <c r="J60"/>
  <c r="F60"/>
  <c r="A60"/>
  <c r="AX59"/>
  <c r="AW59"/>
  <c r="AU59"/>
  <c r="AT59"/>
  <c r="AR59"/>
  <c r="AQ59"/>
  <c r="AO59"/>
  <c r="AN59"/>
  <c r="AL59"/>
  <c r="AK59"/>
  <c r="AI59"/>
  <c r="AH59"/>
  <c r="AF59"/>
  <c r="AE59"/>
  <c r="AC59"/>
  <c r="AB59"/>
  <c r="Z59"/>
  <c r="Y59"/>
  <c r="W59"/>
  <c r="V59"/>
  <c r="T59"/>
  <c r="S59"/>
  <c r="Q59"/>
  <c r="P59"/>
  <c r="N59"/>
  <c r="M59"/>
  <c r="K59"/>
  <c r="J59"/>
  <c r="F59"/>
  <c r="A59"/>
  <c r="AX58"/>
  <c r="AW58"/>
  <c r="AU58"/>
  <c r="AT58"/>
  <c r="AR58"/>
  <c r="AQ58"/>
  <c r="AO58"/>
  <c r="AN58"/>
  <c r="AL58"/>
  <c r="AK58"/>
  <c r="AI58"/>
  <c r="AH58"/>
  <c r="AF58"/>
  <c r="AE58"/>
  <c r="AC58"/>
  <c r="AB58"/>
  <c r="Z58"/>
  <c r="Y58"/>
  <c r="W58"/>
  <c r="V58"/>
  <c r="T58"/>
  <c r="S58"/>
  <c r="Q58"/>
  <c r="P58"/>
  <c r="N58"/>
  <c r="M58"/>
  <c r="K58"/>
  <c r="J58"/>
  <c r="F58"/>
  <c r="A58"/>
  <c r="AX57"/>
  <c r="AW57"/>
  <c r="AU57"/>
  <c r="AT57"/>
  <c r="AR57"/>
  <c r="AQ57"/>
  <c r="AO57"/>
  <c r="AN57"/>
  <c r="AL57"/>
  <c r="AK57"/>
  <c r="AI57"/>
  <c r="AH57"/>
  <c r="AF57"/>
  <c r="AE57"/>
  <c r="AC57"/>
  <c r="AB57"/>
  <c r="Z57"/>
  <c r="Y57"/>
  <c r="W57"/>
  <c r="V57"/>
  <c r="T57"/>
  <c r="S57"/>
  <c r="Q57"/>
  <c r="P57"/>
  <c r="N57"/>
  <c r="M57"/>
  <c r="K57"/>
  <c r="J57"/>
  <c r="F57"/>
  <c r="A57"/>
  <c r="AX56"/>
  <c r="AW56"/>
  <c r="AU56"/>
  <c r="AT56"/>
  <c r="AR56"/>
  <c r="AQ56"/>
  <c r="AO56"/>
  <c r="AN56"/>
  <c r="AL56"/>
  <c r="AK56"/>
  <c r="AI56"/>
  <c r="AH56"/>
  <c r="AF56"/>
  <c r="AE56"/>
  <c r="AC56"/>
  <c r="AB56"/>
  <c r="Z56"/>
  <c r="Y56"/>
  <c r="W56"/>
  <c r="V56"/>
  <c r="T56"/>
  <c r="S56"/>
  <c r="Q56"/>
  <c r="P56"/>
  <c r="N56"/>
  <c r="M56"/>
  <c r="K56"/>
  <c r="J56"/>
  <c r="F56"/>
  <c r="AX55"/>
  <c r="AW55"/>
  <c r="AU55"/>
  <c r="AT55"/>
  <c r="AR55"/>
  <c r="AQ55"/>
  <c r="AO55"/>
  <c r="AN55"/>
  <c r="AL55"/>
  <c r="AK55"/>
  <c r="AI55"/>
  <c r="AH55"/>
  <c r="AF55"/>
  <c r="AE55"/>
  <c r="AC55"/>
  <c r="AB55"/>
  <c r="Z55"/>
  <c r="Y55"/>
  <c r="W55"/>
  <c r="V55"/>
  <c r="T55"/>
  <c r="S55"/>
  <c r="Q55"/>
  <c r="P55"/>
  <c r="N55"/>
  <c r="M55"/>
  <c r="K55"/>
  <c r="J55"/>
  <c r="F55"/>
  <c r="AX54"/>
  <c r="AW54"/>
  <c r="AU54"/>
  <c r="AT54"/>
  <c r="AR54"/>
  <c r="AQ54"/>
  <c r="AO54"/>
  <c r="AN54"/>
  <c r="AL54"/>
  <c r="AK54"/>
  <c r="AI54"/>
  <c r="AH54"/>
  <c r="AF54"/>
  <c r="AE54"/>
  <c r="AC54"/>
  <c r="AB54"/>
  <c r="Z54"/>
  <c r="Y54"/>
  <c r="W54"/>
  <c r="V54"/>
  <c r="T54"/>
  <c r="S54"/>
  <c r="Q54"/>
  <c r="P54"/>
  <c r="N54"/>
  <c r="M54"/>
  <c r="K54"/>
  <c r="J54"/>
  <c r="F54"/>
  <c r="AX53"/>
  <c r="AW53"/>
  <c r="AU53"/>
  <c r="AT53"/>
  <c r="AR53"/>
  <c r="AQ53"/>
  <c r="AO53"/>
  <c r="AN53"/>
  <c r="AL53"/>
  <c r="AK53"/>
  <c r="AI53"/>
  <c r="AH53"/>
  <c r="AF53"/>
  <c r="AE53"/>
  <c r="AC53"/>
  <c r="AB53"/>
  <c r="Z53"/>
  <c r="Y53"/>
  <c r="W53"/>
  <c r="V53"/>
  <c r="T53"/>
  <c r="S53"/>
  <c r="Q53"/>
  <c r="P53"/>
  <c r="N53"/>
  <c r="M53"/>
  <c r="K53"/>
  <c r="J53"/>
  <c r="F53"/>
  <c r="A53"/>
  <c r="AX52"/>
  <c r="AW52"/>
  <c r="AU52"/>
  <c r="AT52"/>
  <c r="AR52"/>
  <c r="AQ52"/>
  <c r="AO52"/>
  <c r="AN52"/>
  <c r="AL52"/>
  <c r="AK52"/>
  <c r="AI52"/>
  <c r="AH52"/>
  <c r="AF52"/>
  <c r="AE52"/>
  <c r="AC52"/>
  <c r="AB52"/>
  <c r="Z52"/>
  <c r="Y52"/>
  <c r="W52"/>
  <c r="V52"/>
  <c r="T52"/>
  <c r="S52"/>
  <c r="Q52"/>
  <c r="P52"/>
  <c r="N52"/>
  <c r="M52"/>
  <c r="K52"/>
  <c r="J52"/>
  <c r="F52"/>
  <c r="AX51"/>
  <c r="AW51"/>
  <c r="AU51"/>
  <c r="AT51"/>
  <c r="AR51"/>
  <c r="AQ51"/>
  <c r="AO51"/>
  <c r="AN51"/>
  <c r="AL51"/>
  <c r="AK51"/>
  <c r="AI51"/>
  <c r="AH51"/>
  <c r="AF51"/>
  <c r="AE51"/>
  <c r="AC51"/>
  <c r="AB51"/>
  <c r="Z51"/>
  <c r="Y51"/>
  <c r="W51"/>
  <c r="V51"/>
  <c r="T51"/>
  <c r="S51"/>
  <c r="Q51"/>
  <c r="P51"/>
  <c r="N51"/>
  <c r="M51"/>
  <c r="K51"/>
  <c r="J51"/>
  <c r="F51"/>
  <c r="AX50"/>
  <c r="AW50"/>
  <c r="AU50"/>
  <c r="AT50"/>
  <c r="AR50"/>
  <c r="AQ50"/>
  <c r="AO50"/>
  <c r="AN50"/>
  <c r="AL50"/>
  <c r="AK50"/>
  <c r="AI50"/>
  <c r="AH50"/>
  <c r="AF50"/>
  <c r="AE50"/>
  <c r="AC50"/>
  <c r="AB50"/>
  <c r="Z50"/>
  <c r="Y50"/>
  <c r="W50"/>
  <c r="V50"/>
  <c r="T50"/>
  <c r="S50"/>
  <c r="Q50"/>
  <c r="P50"/>
  <c r="N50"/>
  <c r="M50"/>
  <c r="K50"/>
  <c r="J50"/>
  <c r="F50"/>
  <c r="AX49"/>
  <c r="AW49"/>
  <c r="AU49"/>
  <c r="AT49"/>
  <c r="AR49"/>
  <c r="AQ49"/>
  <c r="AO49"/>
  <c r="AN49"/>
  <c r="AL49"/>
  <c r="AK49"/>
  <c r="AI49"/>
  <c r="AH49"/>
  <c r="AF49"/>
  <c r="AE49"/>
  <c r="AC49"/>
  <c r="AB49"/>
  <c r="Z49"/>
  <c r="Y49"/>
  <c r="W49"/>
  <c r="V49"/>
  <c r="T49"/>
  <c r="S49"/>
  <c r="Q49"/>
  <c r="P49"/>
  <c r="N49"/>
  <c r="M49"/>
  <c r="K49"/>
  <c r="J49"/>
  <c r="F49"/>
  <c r="A49"/>
  <c r="AX48"/>
  <c r="AW48"/>
  <c r="AU48"/>
  <c r="AT48"/>
  <c r="AR48"/>
  <c r="AQ48"/>
  <c r="AO48"/>
  <c r="AN48"/>
  <c r="AL48"/>
  <c r="AK48"/>
  <c r="AI48"/>
  <c r="AH48"/>
  <c r="AF48"/>
  <c r="AE48"/>
  <c r="AC48"/>
  <c r="AB48"/>
  <c r="Z48"/>
  <c r="Y48"/>
  <c r="W48"/>
  <c r="V48"/>
  <c r="T48"/>
  <c r="S48"/>
  <c r="Q48"/>
  <c r="P48"/>
  <c r="N48"/>
  <c r="M48"/>
  <c r="K48"/>
  <c r="J48"/>
  <c r="F48"/>
  <c r="AX47"/>
  <c r="AW47"/>
  <c r="AU47"/>
  <c r="AT47"/>
  <c r="AR47"/>
  <c r="AQ47"/>
  <c r="AO47"/>
  <c r="AN47"/>
  <c r="AL47"/>
  <c r="AK47"/>
  <c r="AI47"/>
  <c r="AH47"/>
  <c r="AF47"/>
  <c r="AE47"/>
  <c r="AC47"/>
  <c r="AB47"/>
  <c r="Z47"/>
  <c r="Y47"/>
  <c r="W47"/>
  <c r="V47"/>
  <c r="T47"/>
  <c r="S47"/>
  <c r="Q47"/>
  <c r="P47"/>
  <c r="N47"/>
  <c r="M47"/>
  <c r="K47"/>
  <c r="J47"/>
  <c r="F47"/>
  <c r="A47"/>
  <c r="AX46"/>
  <c r="AW46"/>
  <c r="AU46"/>
  <c r="AT46"/>
  <c r="AR46"/>
  <c r="AQ46"/>
  <c r="AO46"/>
  <c r="AN46"/>
  <c r="AL46"/>
  <c r="AK46"/>
  <c r="AI46"/>
  <c r="AH46"/>
  <c r="AF46"/>
  <c r="AE46"/>
  <c r="AC46"/>
  <c r="AB46"/>
  <c r="Z46"/>
  <c r="Y46"/>
  <c r="W46"/>
  <c r="V46"/>
  <c r="T46"/>
  <c r="S46"/>
  <c r="Q46"/>
  <c r="P46"/>
  <c r="N46"/>
  <c r="M46"/>
  <c r="K46"/>
  <c r="J46"/>
  <c r="F46"/>
  <c r="AX45"/>
  <c r="AW45"/>
  <c r="AU45"/>
  <c r="AT45"/>
  <c r="AR45"/>
  <c r="AQ45"/>
  <c r="AO45"/>
  <c r="AN45"/>
  <c r="AL45"/>
  <c r="AK45"/>
  <c r="AI45"/>
  <c r="AH45"/>
  <c r="AF45"/>
  <c r="AE45"/>
  <c r="AC45"/>
  <c r="AB45"/>
  <c r="Z45"/>
  <c r="Y45"/>
  <c r="W45"/>
  <c r="V45"/>
  <c r="T45"/>
  <c r="S45"/>
  <c r="Q45"/>
  <c r="P45"/>
  <c r="N45"/>
  <c r="M45"/>
  <c r="K45"/>
  <c r="J45"/>
  <c r="F45"/>
  <c r="AX44"/>
  <c r="AW44"/>
  <c r="AU44"/>
  <c r="AT44"/>
  <c r="AR44"/>
  <c r="AQ44"/>
  <c r="AO44"/>
  <c r="AN44"/>
  <c r="AL44"/>
  <c r="AK44"/>
  <c r="AI44"/>
  <c r="AH44"/>
  <c r="AF44"/>
  <c r="AE44"/>
  <c r="AC44"/>
  <c r="AB44"/>
  <c r="Z44"/>
  <c r="Y44"/>
  <c r="W44"/>
  <c r="V44"/>
  <c r="T44"/>
  <c r="S44"/>
  <c r="Q44"/>
  <c r="P44"/>
  <c r="N44"/>
  <c r="M44"/>
  <c r="K44"/>
  <c r="J44"/>
  <c r="F44"/>
  <c r="AX43"/>
  <c r="AW43"/>
  <c r="AU43"/>
  <c r="AT43"/>
  <c r="AR43"/>
  <c r="AQ43"/>
  <c r="AO43"/>
  <c r="AN43"/>
  <c r="AL43"/>
  <c r="AK43"/>
  <c r="AI43"/>
  <c r="AH43"/>
  <c r="AF43"/>
  <c r="AE43"/>
  <c r="AC43"/>
  <c r="AB43"/>
  <c r="Z43"/>
  <c r="Y43"/>
  <c r="W43"/>
  <c r="V43"/>
  <c r="T43"/>
  <c r="S43"/>
  <c r="Q43"/>
  <c r="P43"/>
  <c r="N43"/>
  <c r="M43"/>
  <c r="K43"/>
  <c r="J43"/>
  <c r="F43"/>
  <c r="AX42"/>
  <c r="AW42"/>
  <c r="AU42"/>
  <c r="AT42"/>
  <c r="AR42"/>
  <c r="AQ42"/>
  <c r="AO42"/>
  <c r="AN42"/>
  <c r="AL42"/>
  <c r="AK42"/>
  <c r="AI42"/>
  <c r="AH42"/>
  <c r="AF42"/>
  <c r="AE42"/>
  <c r="AC42"/>
  <c r="AB42"/>
  <c r="Z42"/>
  <c r="Y42"/>
  <c r="W42"/>
  <c r="V42"/>
  <c r="T42"/>
  <c r="S42"/>
  <c r="Q42"/>
  <c r="P42"/>
  <c r="N42"/>
  <c r="M42"/>
  <c r="K42"/>
  <c r="J42"/>
  <c r="F42"/>
  <c r="A42"/>
  <c r="AX41"/>
  <c r="AW41"/>
  <c r="AU41"/>
  <c r="AT41"/>
  <c r="AR41"/>
  <c r="AQ41"/>
  <c r="AO41"/>
  <c r="AN41"/>
  <c r="AL41"/>
  <c r="AK41"/>
  <c r="AI41"/>
  <c r="AH41"/>
  <c r="AF41"/>
  <c r="AE41"/>
  <c r="AC41"/>
  <c r="AB41"/>
  <c r="Z41"/>
  <c r="Y41"/>
  <c r="W41"/>
  <c r="V41"/>
  <c r="T41"/>
  <c r="S41"/>
  <c r="Q41"/>
  <c r="P41"/>
  <c r="N41"/>
  <c r="M41"/>
  <c r="K41"/>
  <c r="J41"/>
  <c r="F41"/>
  <c r="A41"/>
  <c r="AX40"/>
  <c r="AW40"/>
  <c r="AU40"/>
  <c r="AT40"/>
  <c r="AR40"/>
  <c r="AQ40"/>
  <c r="AO40"/>
  <c r="AN40"/>
  <c r="AL40"/>
  <c r="AK40"/>
  <c r="AI40"/>
  <c r="AH40"/>
  <c r="AF40"/>
  <c r="AE40"/>
  <c r="AC40"/>
  <c r="AB40"/>
  <c r="Z40"/>
  <c r="Y40"/>
  <c r="W40"/>
  <c r="V40"/>
  <c r="T40"/>
  <c r="S40"/>
  <c r="Q40"/>
  <c r="P40"/>
  <c r="N40"/>
  <c r="M40"/>
  <c r="K40"/>
  <c r="J40"/>
  <c r="F40"/>
  <c r="A40"/>
  <c r="AX39"/>
  <c r="AW39"/>
  <c r="AU39"/>
  <c r="AT39"/>
  <c r="AR39"/>
  <c r="AQ39"/>
  <c r="AO39"/>
  <c r="AN39"/>
  <c r="AL39"/>
  <c r="AK39"/>
  <c r="AI39"/>
  <c r="AH39"/>
  <c r="AF39"/>
  <c r="AE39"/>
  <c r="AC39"/>
  <c r="AB39"/>
  <c r="Z39"/>
  <c r="Y39"/>
  <c r="W39"/>
  <c r="V39"/>
  <c r="T39"/>
  <c r="S39"/>
  <c r="Q39"/>
  <c r="P39"/>
  <c r="N39"/>
  <c r="M39"/>
  <c r="K39"/>
  <c r="J39"/>
  <c r="F39"/>
  <c r="A39"/>
  <c r="AX38"/>
  <c r="AW38"/>
  <c r="AU38"/>
  <c r="AT38"/>
  <c r="AR38"/>
  <c r="AQ38"/>
  <c r="AO38"/>
  <c r="AN38"/>
  <c r="AL38"/>
  <c r="AK38"/>
  <c r="AI38"/>
  <c r="AH38"/>
  <c r="AF38"/>
  <c r="AE38"/>
  <c r="AC38"/>
  <c r="AB38"/>
  <c r="Z38"/>
  <c r="Y38"/>
  <c r="W38"/>
  <c r="V38"/>
  <c r="T38"/>
  <c r="S38"/>
  <c r="Q38"/>
  <c r="P38"/>
  <c r="N38"/>
  <c r="M38"/>
  <c r="K38"/>
  <c r="J38"/>
  <c r="F38"/>
  <c r="A38"/>
  <c r="AX37"/>
  <c r="AW37"/>
  <c r="AU37"/>
  <c r="AT37"/>
  <c r="AR37"/>
  <c r="AQ37"/>
  <c r="AO37"/>
  <c r="AN37"/>
  <c r="AL37"/>
  <c r="AK37"/>
  <c r="AI37"/>
  <c r="AH37"/>
  <c r="AF37"/>
  <c r="AE37"/>
  <c r="AC37"/>
  <c r="AB37"/>
  <c r="Z37"/>
  <c r="Y37"/>
  <c r="W37"/>
  <c r="V37"/>
  <c r="T37"/>
  <c r="S37"/>
  <c r="Q37"/>
  <c r="P37"/>
  <c r="N37"/>
  <c r="M37"/>
  <c r="K37"/>
  <c r="J37"/>
  <c r="F37"/>
  <c r="A37"/>
  <c r="AX36"/>
  <c r="AW36"/>
  <c r="AU36"/>
  <c r="AT36"/>
  <c r="AR36"/>
  <c r="AQ36"/>
  <c r="AO36"/>
  <c r="AN36"/>
  <c r="AL36"/>
  <c r="AK36"/>
  <c r="AI36"/>
  <c r="AH36"/>
  <c r="AF36"/>
  <c r="AE36"/>
  <c r="AC36"/>
  <c r="AB36"/>
  <c r="Z36"/>
  <c r="Y36"/>
  <c r="W36"/>
  <c r="V36"/>
  <c r="T36"/>
  <c r="S36"/>
  <c r="Q36"/>
  <c r="P36"/>
  <c r="N36"/>
  <c r="M36"/>
  <c r="K36"/>
  <c r="J36"/>
  <c r="F36"/>
  <c r="A36"/>
  <c r="AX35"/>
  <c r="AW35"/>
  <c r="AU35"/>
  <c r="AT35"/>
  <c r="AR35"/>
  <c r="AQ35"/>
  <c r="AO35"/>
  <c r="AN35"/>
  <c r="AL35"/>
  <c r="AK35"/>
  <c r="AI35"/>
  <c r="AH35"/>
  <c r="AF35"/>
  <c r="AE35"/>
  <c r="AC35"/>
  <c r="AB35"/>
  <c r="Z35"/>
  <c r="Y35"/>
  <c r="W35"/>
  <c r="V35"/>
  <c r="T35"/>
  <c r="S35"/>
  <c r="Q35"/>
  <c r="P35"/>
  <c r="N35"/>
  <c r="M35"/>
  <c r="K35"/>
  <c r="J35"/>
  <c r="F35"/>
  <c r="A35"/>
  <c r="AX34"/>
  <c r="AW34"/>
  <c r="AU34"/>
  <c r="AT34"/>
  <c r="AR34"/>
  <c r="AQ34"/>
  <c r="AO34"/>
  <c r="AN34"/>
  <c r="AL34"/>
  <c r="AK34"/>
  <c r="AI34"/>
  <c r="AH34"/>
  <c r="AF34"/>
  <c r="AE34"/>
  <c r="AC34"/>
  <c r="AB34"/>
  <c r="Z34"/>
  <c r="Y34"/>
  <c r="W34"/>
  <c r="V34"/>
  <c r="T34"/>
  <c r="S34"/>
  <c r="Q34"/>
  <c r="P34"/>
  <c r="N34"/>
  <c r="M34"/>
  <c r="K34"/>
  <c r="J34"/>
  <c r="F34"/>
  <c r="A34"/>
  <c r="AX33"/>
  <c r="AW33"/>
  <c r="AU33"/>
  <c r="AT33"/>
  <c r="AR33"/>
  <c r="AQ33"/>
  <c r="AO33"/>
  <c r="AN33"/>
  <c r="AL33"/>
  <c r="AK33"/>
  <c r="AI33"/>
  <c r="AH33"/>
  <c r="AF33"/>
  <c r="AE33"/>
  <c r="AC33"/>
  <c r="AB33"/>
  <c r="Z33"/>
  <c r="Y33"/>
  <c r="W33"/>
  <c r="V33"/>
  <c r="T33"/>
  <c r="S33"/>
  <c r="Q33"/>
  <c r="P33"/>
  <c r="N33"/>
  <c r="M33"/>
  <c r="K33"/>
  <c r="J33"/>
  <c r="F33"/>
  <c r="A33"/>
  <c r="AX32"/>
  <c r="AW32"/>
  <c r="AU32"/>
  <c r="AT32"/>
  <c r="AR32"/>
  <c r="AQ32"/>
  <c r="AO32"/>
  <c r="AN32"/>
  <c r="AL32"/>
  <c r="AK32"/>
  <c r="AI32"/>
  <c r="AH32"/>
  <c r="AF32"/>
  <c r="AE32"/>
  <c r="AC32"/>
  <c r="AB32"/>
  <c r="Z32"/>
  <c r="Y32"/>
  <c r="W32"/>
  <c r="V32"/>
  <c r="T32"/>
  <c r="S32"/>
  <c r="Q32"/>
  <c r="P32"/>
  <c r="N32"/>
  <c r="M32"/>
  <c r="K32"/>
  <c r="J32"/>
  <c r="F32"/>
  <c r="A32"/>
  <c r="AX31"/>
  <c r="AW31"/>
  <c r="AU31"/>
  <c r="AT31"/>
  <c r="AR31"/>
  <c r="AQ31"/>
  <c r="AO31"/>
  <c r="AN31"/>
  <c r="AL31"/>
  <c r="AK31"/>
  <c r="AI31"/>
  <c r="AH31"/>
  <c r="AF31"/>
  <c r="AE31"/>
  <c r="AC31"/>
  <c r="AB31"/>
  <c r="Z31"/>
  <c r="Y31"/>
  <c r="W31"/>
  <c r="V31"/>
  <c r="T31"/>
  <c r="S31"/>
  <c r="Q31"/>
  <c r="P31"/>
  <c r="N31"/>
  <c r="M31"/>
  <c r="K31"/>
  <c r="J31"/>
  <c r="F31"/>
  <c r="A31"/>
  <c r="AX30"/>
  <c r="AW30"/>
  <c r="AU30"/>
  <c r="AT30"/>
  <c r="AR30"/>
  <c r="AQ30"/>
  <c r="AO30"/>
  <c r="AN30"/>
  <c r="AL30"/>
  <c r="AK30"/>
  <c r="AI30"/>
  <c r="AH30"/>
  <c r="AF30"/>
  <c r="AE30"/>
  <c r="AC30"/>
  <c r="AB30"/>
  <c r="Z30"/>
  <c r="Y30"/>
  <c r="W30"/>
  <c r="V30"/>
  <c r="T30"/>
  <c r="S30"/>
  <c r="Q30"/>
  <c r="P30"/>
  <c r="N30"/>
  <c r="M30"/>
  <c r="K30"/>
  <c r="J30"/>
  <c r="F30"/>
  <c r="A30"/>
  <c r="AX29"/>
  <c r="AW29"/>
  <c r="AU29"/>
  <c r="AT29"/>
  <c r="AR29"/>
  <c r="AQ29"/>
  <c r="AO29"/>
  <c r="AN29"/>
  <c r="AL29"/>
  <c r="AK29"/>
  <c r="AI29"/>
  <c r="AH29"/>
  <c r="AF29"/>
  <c r="AE29"/>
  <c r="AC29"/>
  <c r="AB29"/>
  <c r="Z29"/>
  <c r="Y29"/>
  <c r="W29"/>
  <c r="V29"/>
  <c r="T29"/>
  <c r="S29"/>
  <c r="Q29"/>
  <c r="P29"/>
  <c r="N29"/>
  <c r="M29"/>
  <c r="K29"/>
  <c r="J29"/>
  <c r="F29"/>
  <c r="A29"/>
  <c r="AX28"/>
  <c r="AW28"/>
  <c r="AU28"/>
  <c r="AT28"/>
  <c r="AR28"/>
  <c r="AQ28"/>
  <c r="AO28"/>
  <c r="AN28"/>
  <c r="AL28"/>
  <c r="AK28"/>
  <c r="AI28"/>
  <c r="AH28"/>
  <c r="AF28"/>
  <c r="AE28"/>
  <c r="AC28"/>
  <c r="AB28"/>
  <c r="Z28"/>
  <c r="Y28"/>
  <c r="W28"/>
  <c r="V28"/>
  <c r="T28"/>
  <c r="S28"/>
  <c r="Q28"/>
  <c r="P28"/>
  <c r="N28"/>
  <c r="M28"/>
  <c r="K28"/>
  <c r="J28"/>
  <c r="F28"/>
  <c r="A28"/>
  <c r="AX27"/>
  <c r="AW27"/>
  <c r="AU27"/>
  <c r="AT27"/>
  <c r="AR27"/>
  <c r="AQ27"/>
  <c r="AO27"/>
  <c r="AN27"/>
  <c r="AL27"/>
  <c r="AK27"/>
  <c r="AI27"/>
  <c r="AH27"/>
  <c r="AF27"/>
  <c r="AE27"/>
  <c r="AC27"/>
  <c r="AB27"/>
  <c r="Z27"/>
  <c r="Y27"/>
  <c r="W27"/>
  <c r="V27"/>
  <c r="T27"/>
  <c r="S27"/>
  <c r="Q27"/>
  <c r="P27"/>
  <c r="N27"/>
  <c r="M27"/>
  <c r="K27"/>
  <c r="J27"/>
  <c r="F27"/>
  <c r="A27"/>
  <c r="AX26"/>
  <c r="AW26"/>
  <c r="AU26"/>
  <c r="AT26"/>
  <c r="AR26"/>
  <c r="AQ26"/>
  <c r="AO26"/>
  <c r="AN26"/>
  <c r="AL26"/>
  <c r="AK26"/>
  <c r="AI26"/>
  <c r="AH26"/>
  <c r="AF26"/>
  <c r="AE26"/>
  <c r="AC26"/>
  <c r="AB26"/>
  <c r="Z26"/>
  <c r="Y26"/>
  <c r="W26"/>
  <c r="V26"/>
  <c r="T26"/>
  <c r="S26"/>
  <c r="Q26"/>
  <c r="P26"/>
  <c r="N26"/>
  <c r="M26"/>
  <c r="K26"/>
  <c r="J26"/>
  <c r="F26"/>
  <c r="A26"/>
  <c r="AX25"/>
  <c r="AW25"/>
  <c r="AU25"/>
  <c r="AT25"/>
  <c r="AR25"/>
  <c r="AQ25"/>
  <c r="AO25"/>
  <c r="AN25"/>
  <c r="AL25"/>
  <c r="AK25"/>
  <c r="AI25"/>
  <c r="AH25"/>
  <c r="AF25"/>
  <c r="AE25"/>
  <c r="AC25"/>
  <c r="AB25"/>
  <c r="Z25"/>
  <c r="Y25"/>
  <c r="W25"/>
  <c r="V25"/>
  <c r="T25"/>
  <c r="S25"/>
  <c r="Q25"/>
  <c r="P25"/>
  <c r="N25"/>
  <c r="M25"/>
  <c r="K25"/>
  <c r="J25"/>
  <c r="F25"/>
  <c r="A25"/>
  <c r="AX24"/>
  <c r="AW24"/>
  <c r="AU24"/>
  <c r="AT24"/>
  <c r="AR24"/>
  <c r="AQ24"/>
  <c r="AO24"/>
  <c r="AN24"/>
  <c r="AL24"/>
  <c r="AK24"/>
  <c r="AI24"/>
  <c r="AH24"/>
  <c r="AF24"/>
  <c r="AE24"/>
  <c r="AC24"/>
  <c r="AB24"/>
  <c r="Z24"/>
  <c r="Y24"/>
  <c r="W24"/>
  <c r="V24"/>
  <c r="T24"/>
  <c r="S24"/>
  <c r="Q24"/>
  <c r="P24"/>
  <c r="N24"/>
  <c r="M24"/>
  <c r="K24"/>
  <c r="J24"/>
  <c r="F24"/>
  <c r="A24"/>
  <c r="AX23"/>
  <c r="AW23"/>
  <c r="AU23"/>
  <c r="AT23"/>
  <c r="AR23"/>
  <c r="AQ23"/>
  <c r="AO23"/>
  <c r="AN23"/>
  <c r="AL23"/>
  <c r="AK23"/>
  <c r="AI23"/>
  <c r="AH23"/>
  <c r="AF23"/>
  <c r="AE23"/>
  <c r="AC23"/>
  <c r="AB23"/>
  <c r="Z23"/>
  <c r="Y23"/>
  <c r="W23"/>
  <c r="V23"/>
  <c r="T23"/>
  <c r="S23"/>
  <c r="Q23"/>
  <c r="P23"/>
  <c r="N23"/>
  <c r="M23"/>
  <c r="K23"/>
  <c r="J23"/>
  <c r="F23"/>
  <c r="A23"/>
  <c r="AX22"/>
  <c r="AW22"/>
  <c r="AU22"/>
  <c r="AT22"/>
  <c r="AR22"/>
  <c r="AQ22"/>
  <c r="AO22"/>
  <c r="AN22"/>
  <c r="AL22"/>
  <c r="AK22"/>
  <c r="AI22"/>
  <c r="AH22"/>
  <c r="AF22"/>
  <c r="AE22"/>
  <c r="AC22"/>
  <c r="AB22"/>
  <c r="Z22"/>
  <c r="Y22"/>
  <c r="W22"/>
  <c r="V22"/>
  <c r="T22"/>
  <c r="S22"/>
  <c r="Q22"/>
  <c r="P22"/>
  <c r="N22"/>
  <c r="M22"/>
  <c r="K22"/>
  <c r="J22"/>
  <c r="F22"/>
  <c r="A22"/>
  <c r="AX21"/>
  <c r="AW21"/>
  <c r="AU21"/>
  <c r="AT21"/>
  <c r="AR21"/>
  <c r="AQ21"/>
  <c r="AO21"/>
  <c r="AN21"/>
  <c r="AL21"/>
  <c r="AK21"/>
  <c r="AI21"/>
  <c r="AH21"/>
  <c r="AF21"/>
  <c r="AE21"/>
  <c r="AC21"/>
  <c r="AB21"/>
  <c r="Z21"/>
  <c r="Y21"/>
  <c r="W21"/>
  <c r="V21"/>
  <c r="T21"/>
  <c r="S21"/>
  <c r="Q21"/>
  <c r="P21"/>
  <c r="N21"/>
  <c r="M21"/>
  <c r="K21"/>
  <c r="J21"/>
  <c r="F21"/>
  <c r="A21"/>
  <c r="AX20"/>
  <c r="AW20"/>
  <c r="AU20"/>
  <c r="AT20"/>
  <c r="AR20"/>
  <c r="AQ20"/>
  <c r="AO20"/>
  <c r="AN20"/>
  <c r="AL20"/>
  <c r="AK20"/>
  <c r="AI20"/>
  <c r="AH20"/>
  <c r="AF20"/>
  <c r="AE20"/>
  <c r="AC20"/>
  <c r="AB20"/>
  <c r="Z20"/>
  <c r="Y20"/>
  <c r="W20"/>
  <c r="V20"/>
  <c r="T20"/>
  <c r="S20"/>
  <c r="Q20"/>
  <c r="P20"/>
  <c r="N20"/>
  <c r="M20"/>
  <c r="K20"/>
  <c r="J20"/>
  <c r="F20"/>
  <c r="A20"/>
  <c r="AX19"/>
  <c r="AW19"/>
  <c r="AU19"/>
  <c r="AT19"/>
  <c r="AR19"/>
  <c r="AQ19"/>
  <c r="AO19"/>
  <c r="AN19"/>
  <c r="AL19"/>
  <c r="AK19"/>
  <c r="AI19"/>
  <c r="AH19"/>
  <c r="AF19"/>
  <c r="AE19"/>
  <c r="AC19"/>
  <c r="AB19"/>
  <c r="Z19"/>
  <c r="Y19"/>
  <c r="W19"/>
  <c r="V19"/>
  <c r="T19"/>
  <c r="S19"/>
  <c r="Q19"/>
  <c r="P19"/>
  <c r="N19"/>
  <c r="M19"/>
  <c r="K19"/>
  <c r="J19"/>
  <c r="F19"/>
  <c r="A19"/>
  <c r="AX18"/>
  <c r="AW18"/>
  <c r="AU18"/>
  <c r="AT18"/>
  <c r="AR18"/>
  <c r="AQ18"/>
  <c r="AO18"/>
  <c r="AN18"/>
  <c r="AL18"/>
  <c r="AK18"/>
  <c r="AI18"/>
  <c r="AH18"/>
  <c r="AF18"/>
  <c r="AE18"/>
  <c r="AC18"/>
  <c r="AB18"/>
  <c r="Z18"/>
  <c r="Y18"/>
  <c r="W18"/>
  <c r="V18"/>
  <c r="T18"/>
  <c r="S18"/>
  <c r="Q18"/>
  <c r="P18"/>
  <c r="N18"/>
  <c r="M18"/>
  <c r="K18"/>
  <c r="J18"/>
  <c r="F18"/>
  <c r="A18"/>
  <c r="AX17"/>
  <c r="AW17"/>
  <c r="AU17"/>
  <c r="AT17"/>
  <c r="AR17"/>
  <c r="AQ17"/>
  <c r="AO17"/>
  <c r="AN17"/>
  <c r="AL17"/>
  <c r="AK17"/>
  <c r="AI17"/>
  <c r="AH17"/>
  <c r="AF17"/>
  <c r="AE17"/>
  <c r="AC17"/>
  <c r="AB17"/>
  <c r="Z17"/>
  <c r="Y17"/>
  <c r="W17"/>
  <c r="V17"/>
  <c r="T17"/>
  <c r="S17"/>
  <c r="Q17"/>
  <c r="P17"/>
  <c r="N17"/>
  <c r="M17"/>
  <c r="K17"/>
  <c r="J17"/>
  <c r="F17"/>
  <c r="A17"/>
  <c r="AX16"/>
  <c r="AW16"/>
  <c r="AU16"/>
  <c r="AT16"/>
  <c r="AR16"/>
  <c r="AQ16"/>
  <c r="AO16"/>
  <c r="AN16"/>
  <c r="AL16"/>
  <c r="AK16"/>
  <c r="AI16"/>
  <c r="AH16"/>
  <c r="AF16"/>
  <c r="AE16"/>
  <c r="AC16"/>
  <c r="AB16"/>
  <c r="Z16"/>
  <c r="Y16"/>
  <c r="W16"/>
  <c r="V16"/>
  <c r="T16"/>
  <c r="S16"/>
  <c r="Q16"/>
  <c r="P16"/>
  <c r="N16"/>
  <c r="M16"/>
  <c r="K16"/>
  <c r="J16"/>
  <c r="F16"/>
  <c r="A16"/>
  <c r="AX15"/>
  <c r="AW15"/>
  <c r="AU15"/>
  <c r="AT15"/>
  <c r="AR15"/>
  <c r="AQ15"/>
  <c r="AO15"/>
  <c r="AN15"/>
  <c r="AL15"/>
  <c r="AK15"/>
  <c r="AI15"/>
  <c r="AH15"/>
  <c r="AF15"/>
  <c r="AE15"/>
  <c r="AC15"/>
  <c r="AB15"/>
  <c r="Z15"/>
  <c r="Y15"/>
  <c r="W15"/>
  <c r="V15"/>
  <c r="T15"/>
  <c r="S15"/>
  <c r="Q15"/>
  <c r="P15"/>
  <c r="N15"/>
  <c r="M15"/>
  <c r="K15"/>
  <c r="J15"/>
  <c r="F15"/>
  <c r="A15"/>
  <c r="AX14"/>
  <c r="AW14"/>
  <c r="AU14"/>
  <c r="AT14"/>
  <c r="AR14"/>
  <c r="AQ14"/>
  <c r="AO14"/>
  <c r="AN14"/>
  <c r="AL14"/>
  <c r="AK14"/>
  <c r="AI14"/>
  <c r="AH14"/>
  <c r="AF14"/>
  <c r="AE14"/>
  <c r="AC14"/>
  <c r="AB14"/>
  <c r="Z14"/>
  <c r="Y14"/>
  <c r="W14"/>
  <c r="V14"/>
  <c r="T14"/>
  <c r="S14"/>
  <c r="Q14"/>
  <c r="P14"/>
  <c r="N14"/>
  <c r="M14"/>
  <c r="K14"/>
  <c r="J14"/>
  <c r="F14"/>
  <c r="A14"/>
  <c r="AX13"/>
  <c r="AW13"/>
  <c r="AU13"/>
  <c r="AT13"/>
  <c r="AR13"/>
  <c r="AQ13"/>
  <c r="AO13"/>
  <c r="AN13"/>
  <c r="AL13"/>
  <c r="AK13"/>
  <c r="AI13"/>
  <c r="AH13"/>
  <c r="AF13"/>
  <c r="AE13"/>
  <c r="AC13"/>
  <c r="AB13"/>
  <c r="Z13"/>
  <c r="Y13"/>
  <c r="W13"/>
  <c r="V13"/>
  <c r="T13"/>
  <c r="S13"/>
  <c r="Q13"/>
  <c r="P13"/>
  <c r="N13"/>
  <c r="M13"/>
  <c r="K13"/>
  <c r="J13"/>
  <c r="F13"/>
  <c r="A13"/>
  <c r="AX12"/>
  <c r="AW12"/>
  <c r="AU12"/>
  <c r="AT12"/>
  <c r="AR12"/>
  <c r="AQ12"/>
  <c r="AO12"/>
  <c r="AN12"/>
  <c r="AL12"/>
  <c r="AK12"/>
  <c r="AI12"/>
  <c r="AH12"/>
  <c r="AF12"/>
  <c r="AE12"/>
  <c r="AC12"/>
  <c r="Z12"/>
  <c r="Y12"/>
  <c r="W12"/>
  <c r="V12"/>
  <c r="T12"/>
  <c r="S12"/>
  <c r="Q12"/>
  <c r="P12"/>
  <c r="N12"/>
  <c r="M12"/>
  <c r="K12"/>
  <c r="J12"/>
  <c r="F12"/>
  <c r="A12"/>
  <c r="AX11"/>
  <c r="AW11"/>
  <c r="AU11"/>
  <c r="AT11"/>
  <c r="AR11"/>
  <c r="AQ11"/>
  <c r="AO11"/>
  <c r="AN11"/>
  <c r="AL11"/>
  <c r="AK11"/>
  <c r="AI11"/>
  <c r="AH11"/>
  <c r="AF11"/>
  <c r="AE11"/>
  <c r="AC11"/>
  <c r="AB11"/>
  <c r="Z11"/>
  <c r="Y11"/>
  <c r="W11"/>
  <c r="V11"/>
  <c r="T11"/>
  <c r="S11"/>
  <c r="Q11"/>
  <c r="P11"/>
  <c r="N11"/>
  <c r="M11"/>
  <c r="K11"/>
  <c r="J11"/>
  <c r="F11"/>
  <c r="AX10"/>
  <c r="AW10"/>
  <c r="AU10"/>
  <c r="AT10"/>
  <c r="AR10"/>
  <c r="AQ10"/>
  <c r="AO10"/>
  <c r="AN10"/>
  <c r="AL10"/>
  <c r="AK10"/>
  <c r="AI10"/>
  <c r="AH10"/>
  <c r="AF10"/>
  <c r="AE10"/>
  <c r="AC10"/>
  <c r="AB10"/>
  <c r="Z10"/>
  <c r="Y10"/>
  <c r="W10"/>
  <c r="V10"/>
  <c r="T10"/>
  <c r="S10"/>
  <c r="Q10"/>
  <c r="P10"/>
  <c r="N10"/>
  <c r="M10"/>
  <c r="K10"/>
  <c r="J10"/>
  <c r="F10"/>
  <c r="AX9"/>
  <c r="AW9"/>
  <c r="AU9"/>
  <c r="AT9"/>
  <c r="AR9"/>
  <c r="AQ9"/>
  <c r="AO9"/>
  <c r="AN9"/>
  <c r="AL9"/>
  <c r="AK9"/>
  <c r="AI9"/>
  <c r="AH9"/>
  <c r="AF9"/>
  <c r="AE9"/>
  <c r="AC9"/>
  <c r="AB9"/>
  <c r="Z9"/>
  <c r="Y9"/>
  <c r="W9"/>
  <c r="V9"/>
  <c r="T9"/>
  <c r="S9"/>
  <c r="Q9"/>
  <c r="P9"/>
  <c r="N9"/>
  <c r="M9"/>
  <c r="K9"/>
  <c r="J9"/>
  <c r="F9"/>
  <c r="AX8"/>
  <c r="AW8"/>
  <c r="AU8"/>
  <c r="AT8"/>
  <c r="AR8"/>
  <c r="AQ8"/>
  <c r="AO8"/>
  <c r="AN8"/>
  <c r="AL8"/>
  <c r="AK8"/>
  <c r="AI8"/>
  <c r="AH8"/>
  <c r="AF8"/>
  <c r="AE8"/>
  <c r="AC8"/>
  <c r="AB8"/>
  <c r="Z8"/>
  <c r="Y8"/>
  <c r="W8"/>
  <c r="V8"/>
  <c r="T8"/>
  <c r="S8"/>
  <c r="Q8"/>
  <c r="P8"/>
  <c r="N8"/>
  <c r="M8"/>
  <c r="K8"/>
  <c r="J8"/>
  <c r="F8"/>
  <c r="AX7"/>
  <c r="AW7"/>
  <c r="AU7"/>
  <c r="AT7"/>
  <c r="AR7"/>
  <c r="AQ7"/>
  <c r="AO7"/>
  <c r="AN7"/>
  <c r="AL7"/>
  <c r="AK7"/>
  <c r="AI7"/>
  <c r="AH7"/>
  <c r="AF7"/>
  <c r="AE7"/>
  <c r="AC7"/>
  <c r="AB7"/>
  <c r="Z7"/>
  <c r="Y7"/>
  <c r="W7"/>
  <c r="V7"/>
  <c r="T7"/>
  <c r="S7"/>
  <c r="Q7"/>
  <c r="P7"/>
  <c r="N7"/>
  <c r="M7"/>
  <c r="K7"/>
  <c r="J7"/>
  <c r="F7"/>
  <c r="AX6"/>
  <c r="AW6"/>
  <c r="AU6"/>
  <c r="AT6"/>
  <c r="AR6"/>
  <c r="AQ6"/>
  <c r="AO6"/>
  <c r="AN6"/>
  <c r="AL6"/>
  <c r="AK6"/>
  <c r="AI6"/>
  <c r="AH6"/>
  <c r="AF6"/>
  <c r="AE6"/>
  <c r="AC6"/>
  <c r="AB6"/>
  <c r="Z6"/>
  <c r="Y6"/>
  <c r="W6"/>
  <c r="V6"/>
  <c r="T6"/>
  <c r="S6"/>
  <c r="Q6"/>
  <c r="P6"/>
  <c r="N6"/>
  <c r="M6"/>
  <c r="K6"/>
  <c r="J6"/>
  <c r="F6"/>
  <c r="AX5"/>
  <c r="AW5"/>
  <c r="AU5"/>
  <c r="AT5"/>
  <c r="AR5"/>
  <c r="AQ5"/>
  <c r="AO5"/>
  <c r="AN5"/>
  <c r="AL5"/>
  <c r="AK5"/>
  <c r="AI5"/>
  <c r="AH5"/>
  <c r="AF5"/>
  <c r="AE5"/>
  <c r="AC5"/>
  <c r="AB5"/>
  <c r="Z5"/>
  <c r="Y5"/>
  <c r="W5"/>
  <c r="V5"/>
  <c r="T5"/>
  <c r="S5"/>
  <c r="Q5"/>
  <c r="P5"/>
  <c r="N5"/>
  <c r="M5"/>
  <c r="K5"/>
  <c r="J5"/>
  <c r="F5"/>
  <c r="A5"/>
  <c r="AX3"/>
  <c r="AV3"/>
  <c r="AU3"/>
  <c r="AS3"/>
  <c r="AR3"/>
  <c r="AP3"/>
  <c r="AO3"/>
  <c r="AM3"/>
  <c r="AL3"/>
  <c r="AJ3"/>
  <c r="AI3"/>
  <c r="AG3"/>
  <c r="AF3"/>
  <c r="AD3"/>
  <c r="AC3"/>
  <c r="AA3"/>
  <c r="Z3"/>
  <c r="X3"/>
  <c r="W3"/>
  <c r="U3"/>
  <c r="T3"/>
  <c r="R3"/>
  <c r="Q3"/>
  <c r="O3"/>
  <c r="N3"/>
  <c r="L3"/>
  <c r="K3"/>
  <c r="I3"/>
</calcChain>
</file>

<file path=xl/sharedStrings.xml><?xml version="1.0" encoding="utf-8"?>
<sst xmlns="http://schemas.openxmlformats.org/spreadsheetml/2006/main" count="126" uniqueCount="39">
  <si>
    <t xml:space="preserve">LÉGISLATIVES 1er tour </t>
    <phoneticPr fontId="3" type="noConversion"/>
  </si>
  <si>
    <t>Résultats provisoires pour la 2ème circonscription législative</t>
    <phoneticPr fontId="3" type="noConversion"/>
  </si>
  <si>
    <t>Commune</t>
    <phoneticPr fontId="3" type="noConversion"/>
  </si>
  <si>
    <t>Bureau de vote</t>
    <phoneticPr fontId="3" type="noConversion"/>
  </si>
  <si>
    <t>Inscrits</t>
  </si>
  <si>
    <t>Abstentions</t>
  </si>
  <si>
    <t>Votants</t>
  </si>
  <si>
    <t>% Particip.</t>
    <phoneticPr fontId="3" type="noConversion"/>
  </si>
  <si>
    <t>Blancs et nuls</t>
  </si>
  <si>
    <t>Exprimés</t>
  </si>
  <si>
    <t>Voix</t>
  </si>
  <si>
    <t>% Voix/Ins</t>
    <phoneticPr fontId="3" type="noConversion"/>
  </si>
  <si>
    <t>% Voix/Exp</t>
  </si>
  <si>
    <t>Papeeno</t>
    <phoneticPr fontId="3" type="noConversion"/>
  </si>
  <si>
    <t>Papeeno</t>
    <phoneticPr fontId="3" type="noConversion"/>
  </si>
  <si>
    <t>Tiarei</t>
    <phoneticPr fontId="3" type="noConversion"/>
  </si>
  <si>
    <t>Tiarei</t>
    <phoneticPr fontId="3" type="noConversion"/>
  </si>
  <si>
    <t>Mahaena</t>
    <phoneticPr fontId="3" type="noConversion"/>
  </si>
  <si>
    <t>Hitiaa</t>
    <phoneticPr fontId="3" type="noConversion"/>
  </si>
  <si>
    <t>Rairua</t>
    <phoneticPr fontId="3" type="noConversion"/>
  </si>
  <si>
    <t>Mahanatoa</t>
    <phoneticPr fontId="3" type="noConversion"/>
  </si>
  <si>
    <t>Anatonu</t>
    <phoneticPr fontId="3" type="noConversion"/>
  </si>
  <si>
    <t>Vaiuru</t>
    <phoneticPr fontId="3" type="noConversion"/>
  </si>
  <si>
    <t>Ahurei</t>
    <phoneticPr fontId="3" type="noConversion"/>
  </si>
  <si>
    <t>Amaru</t>
    <phoneticPr fontId="3" type="noConversion"/>
  </si>
  <si>
    <t>Matuaura</t>
    <phoneticPr fontId="3" type="noConversion"/>
  </si>
  <si>
    <t>Anapoto</t>
    <phoneticPr fontId="3" type="noConversion"/>
  </si>
  <si>
    <t>Moerai</t>
    <phoneticPr fontId="3" type="noConversion"/>
  </si>
  <si>
    <t>Avera</t>
    <phoneticPr fontId="3" type="noConversion"/>
  </si>
  <si>
    <t>Hauti</t>
    <phoneticPr fontId="3" type="noConversion"/>
  </si>
  <si>
    <t>Mataiea</t>
    <phoneticPr fontId="3" type="noConversion"/>
  </si>
  <si>
    <t>Papeari</t>
    <phoneticPr fontId="3" type="noConversion"/>
  </si>
  <si>
    <t>Mataura</t>
    <phoneticPr fontId="3" type="noConversion"/>
  </si>
  <si>
    <t>Taahuaia</t>
    <phoneticPr fontId="3" type="noConversion"/>
  </si>
  <si>
    <t>Mahu</t>
    <phoneticPr fontId="3" type="noConversion"/>
  </si>
  <si>
    <t>TOTAL</t>
  </si>
  <si>
    <t>Nbr bureau de vote</t>
  </si>
  <si>
    <t>% Particip.</t>
  </si>
  <si>
    <t>TOTAL CIRCO 2</t>
    <phoneticPr fontId="3" type="noConversion"/>
  </si>
</sst>
</file>

<file path=xl/styles.xml><?xml version="1.0" encoding="utf-8"?>
<styleSheet xmlns="http://schemas.openxmlformats.org/spreadsheetml/2006/main">
  <numFmts count="3">
    <numFmt numFmtId="164" formatCode="d\ mmmm\ yyyy"/>
    <numFmt numFmtId="165" formatCode="0.00%"/>
    <numFmt numFmtId="166" formatCode="0"/>
  </numFmts>
  <fonts count="5">
    <font>
      <sz val="10"/>
      <name val="Verdana"/>
    </font>
    <font>
      <b/>
      <sz val="10"/>
      <name val="Verdana"/>
    </font>
    <font>
      <i/>
      <sz val="9"/>
      <name val="Verdana"/>
    </font>
    <font>
      <sz val="8"/>
      <name val="Verdana"/>
    </font>
    <font>
      <b/>
      <sz val="16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5"/>
        <bgColor indexed="8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22" fontId="3" fillId="0" borderId="0" xfId="0" applyNumberFormat="1" applyFont="1"/>
    <xf numFmtId="164" fontId="2" fillId="0" borderId="0" xfId="0" applyNumberFormat="1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2" borderId="1" xfId="0" applyFill="1" applyBorder="1"/>
    <xf numFmtId="0" fontId="0" fillId="2" borderId="2" xfId="0" applyFill="1" applyBorder="1"/>
    <xf numFmtId="10" fontId="0" fillId="2" borderId="2" xfId="0" applyNumberFormat="1" applyFill="1" applyBorder="1"/>
    <xf numFmtId="0" fontId="0" fillId="2" borderId="7" xfId="0" applyFill="1" applyBorder="1"/>
    <xf numFmtId="165" fontId="0" fillId="2" borderId="0" xfId="0" applyNumberFormat="1" applyFill="1" applyBorder="1"/>
    <xf numFmtId="10" fontId="0" fillId="2" borderId="8" xfId="0" applyNumberFormat="1" applyFill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2" borderId="0" xfId="0" applyFill="1" applyBorder="1"/>
    <xf numFmtId="10" fontId="0" fillId="2" borderId="0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0" xfId="0" applyFill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0" fillId="3" borderId="9" xfId="0" applyFill="1" applyBorder="1"/>
    <xf numFmtId="0" fontId="0" fillId="3" borderId="10" xfId="0" applyFill="1" applyBorder="1"/>
    <xf numFmtId="10" fontId="0" fillId="3" borderId="10" xfId="0" applyNumberFormat="1" applyFill="1" applyBorder="1"/>
    <xf numFmtId="165" fontId="0" fillId="3" borderId="10" xfId="0" applyNumberFormat="1" applyFill="1" applyBorder="1"/>
    <xf numFmtId="0" fontId="0" fillId="0" borderId="0" xfId="0" applyFill="1" applyBorder="1"/>
    <xf numFmtId="0" fontId="0" fillId="0" borderId="2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0" borderId="9" xfId="0" applyBorder="1"/>
    <xf numFmtId="0" fontId="0" fillId="0" borderId="10" xfId="0" applyBorder="1"/>
    <xf numFmtId="10" fontId="0" fillId="0" borderId="10" xfId="0" applyNumberFormat="1" applyBorder="1"/>
    <xf numFmtId="0" fontId="0" fillId="0" borderId="11" xfId="0" applyBorder="1"/>
    <xf numFmtId="10" fontId="0" fillId="0" borderId="0" xfId="0" applyNumberFormat="1" applyFill="1" applyBorder="1"/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/>
    <xf numFmtId="166" fontId="0" fillId="4" borderId="0" xfId="0" applyNumberFormat="1" applyFill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utcommissariat/Downloads/Election%20l&#233;gis%201erTour%2022h50%20comp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Bureau de vote"/>
      <sheetName val="Circo1 legislative"/>
      <sheetName val="Circo1 Com-Archi"/>
      <sheetName val="Circo2 legislative"/>
      <sheetName val="Circo2 Com-Archi"/>
      <sheetName val="Circo3 legislative"/>
      <sheetName val="Circo3 Com-Archi"/>
      <sheetName val="Récap Circo Com-Archi"/>
      <sheetName val="recap prepa camembert"/>
      <sheetName val="Cam1"/>
      <sheetName val="Cam2"/>
      <sheetName val="Cam3"/>
    </sheetNames>
    <sheetDataSet>
      <sheetData sheetId="0">
        <row r="47">
          <cell r="E47" t="str">
            <v>Hitiaa O Te Ra</v>
          </cell>
          <cell r="F47">
            <v>1</v>
          </cell>
          <cell r="G47">
            <v>1193</v>
          </cell>
          <cell r="H47">
            <v>542</v>
          </cell>
          <cell r="J47">
            <v>651</v>
          </cell>
          <cell r="K47">
            <v>54.57</v>
          </cell>
          <cell r="L47">
            <v>9</v>
          </cell>
          <cell r="O47">
            <v>642</v>
          </cell>
          <cell r="T47" t="str">
            <v>LEVY-AGAMI</v>
          </cell>
          <cell r="U47" t="str">
            <v>Sandra</v>
          </cell>
          <cell r="W47">
            <v>16</v>
          </cell>
          <cell r="X47">
            <v>1.34</v>
          </cell>
          <cell r="Y47">
            <v>2.4900000000000002</v>
          </cell>
          <cell r="AB47" t="str">
            <v>MANUTAHI</v>
          </cell>
          <cell r="AC47" t="str">
            <v>Teiva</v>
          </cell>
          <cell r="AE47">
            <v>63</v>
          </cell>
          <cell r="AF47">
            <v>5.28</v>
          </cell>
          <cell r="AG47">
            <v>9.81</v>
          </cell>
          <cell r="AJ47" t="str">
            <v>NEUFFER</v>
          </cell>
          <cell r="AK47" t="str">
            <v>Philippe</v>
          </cell>
          <cell r="AM47">
            <v>152</v>
          </cell>
          <cell r="AN47">
            <v>12.74</v>
          </cell>
          <cell r="AO47">
            <v>23.68</v>
          </cell>
          <cell r="AR47" t="str">
            <v>OTCENASEK</v>
          </cell>
          <cell r="AS47" t="str">
            <v>Jaros</v>
          </cell>
          <cell r="AU47">
            <v>5</v>
          </cell>
          <cell r="AV47">
            <v>0.42</v>
          </cell>
          <cell r="AW47">
            <v>0.78</v>
          </cell>
          <cell r="AZ47" t="str">
            <v>ALPHA</v>
          </cell>
          <cell r="BA47" t="str">
            <v>Tearii</v>
          </cell>
          <cell r="BC47">
            <v>22</v>
          </cell>
          <cell r="BD47">
            <v>1.84</v>
          </cell>
          <cell r="BE47">
            <v>3.43</v>
          </cell>
          <cell r="BH47" t="str">
            <v>PANIE</v>
          </cell>
          <cell r="BI47" t="str">
            <v>Jimmy</v>
          </cell>
          <cell r="BK47">
            <v>1</v>
          </cell>
          <cell r="BL47">
            <v>0.08</v>
          </cell>
          <cell r="BM47">
            <v>0.16</v>
          </cell>
          <cell r="BP47" t="str">
            <v>TUAHU</v>
          </cell>
          <cell r="BQ47" t="str">
            <v>Manea</v>
          </cell>
          <cell r="BS47">
            <v>24</v>
          </cell>
          <cell r="BT47">
            <v>2.0099999999999998</v>
          </cell>
          <cell r="BU47">
            <v>3.74</v>
          </cell>
          <cell r="BX47" t="str">
            <v>PEREZ</v>
          </cell>
          <cell r="BY47" t="str">
            <v>Antonio</v>
          </cell>
          <cell r="CA47">
            <v>5</v>
          </cell>
          <cell r="CB47">
            <v>0.42</v>
          </cell>
          <cell r="CC47">
            <v>0.78</v>
          </cell>
          <cell r="CF47" t="str">
            <v>POROI</v>
          </cell>
          <cell r="CG47" t="str">
            <v>Edouard</v>
          </cell>
          <cell r="CI47">
            <v>0</v>
          </cell>
          <cell r="CJ47">
            <v>0</v>
          </cell>
          <cell r="CK47">
            <v>0</v>
          </cell>
          <cell r="CN47" t="str">
            <v>VERNAUDON</v>
          </cell>
          <cell r="CO47" t="str">
            <v>Clarenntz</v>
          </cell>
          <cell r="CQ47">
            <v>1</v>
          </cell>
          <cell r="CR47">
            <v>0.08</v>
          </cell>
          <cell r="CS47">
            <v>0.16</v>
          </cell>
          <cell r="CV47" t="str">
            <v>SANDRAS</v>
          </cell>
          <cell r="CW47" t="str">
            <v>Bruno</v>
          </cell>
          <cell r="CY47">
            <v>12</v>
          </cell>
          <cell r="CZ47">
            <v>1.01</v>
          </cell>
          <cell r="DA47">
            <v>1.87</v>
          </cell>
          <cell r="DD47" t="str">
            <v>SOARES-PIRES</v>
          </cell>
          <cell r="DE47" t="str">
            <v>Antonio</v>
          </cell>
          <cell r="DG47">
            <v>2</v>
          </cell>
          <cell r="DH47">
            <v>0.17</v>
          </cell>
          <cell r="DI47">
            <v>0.31</v>
          </cell>
          <cell r="DL47" t="str">
            <v>TAHUAITU</v>
          </cell>
          <cell r="DM47" t="str">
            <v>Jonas</v>
          </cell>
          <cell r="DO47">
            <v>333</v>
          </cell>
          <cell r="DP47">
            <v>27.91</v>
          </cell>
          <cell r="DQ47">
            <v>51.87</v>
          </cell>
          <cell r="DT47" t="str">
            <v>TUNOA</v>
          </cell>
          <cell r="DU47" t="str">
            <v>Hinano</v>
          </cell>
          <cell r="DW47">
            <v>6</v>
          </cell>
          <cell r="DX47">
            <v>0.5</v>
          </cell>
          <cell r="DY47">
            <v>0.93</v>
          </cell>
        </row>
        <row r="48">
          <cell r="F48">
            <v>2</v>
          </cell>
          <cell r="G48">
            <v>1295</v>
          </cell>
          <cell r="H48">
            <v>564</v>
          </cell>
          <cell r="J48">
            <v>731</v>
          </cell>
          <cell r="K48">
            <v>56.45</v>
          </cell>
          <cell r="L48">
            <v>13</v>
          </cell>
          <cell r="O48">
            <v>718</v>
          </cell>
          <cell r="W48">
            <v>12</v>
          </cell>
          <cell r="X48">
            <v>0.93</v>
          </cell>
          <cell r="Y48">
            <v>1.67</v>
          </cell>
          <cell r="AE48">
            <v>67</v>
          </cell>
          <cell r="AF48">
            <v>5.17</v>
          </cell>
          <cell r="AG48">
            <v>9.33</v>
          </cell>
          <cell r="AM48">
            <v>156</v>
          </cell>
          <cell r="AN48">
            <v>12.05</v>
          </cell>
          <cell r="AO48">
            <v>21.73</v>
          </cell>
          <cell r="AU48">
            <v>5</v>
          </cell>
          <cell r="AV48">
            <v>0.39</v>
          </cell>
          <cell r="AW48">
            <v>0.7</v>
          </cell>
          <cell r="BC48">
            <v>29</v>
          </cell>
          <cell r="BD48">
            <v>2.2400000000000002</v>
          </cell>
          <cell r="BE48">
            <v>4.04</v>
          </cell>
          <cell r="BK48">
            <v>7</v>
          </cell>
          <cell r="BL48">
            <v>0.54</v>
          </cell>
          <cell r="BM48">
            <v>0.97</v>
          </cell>
          <cell r="BS48">
            <v>42</v>
          </cell>
          <cell r="BT48">
            <v>3.24</v>
          </cell>
          <cell r="BU48">
            <v>5.85</v>
          </cell>
          <cell r="CA48">
            <v>2</v>
          </cell>
          <cell r="CB48">
            <v>0.15</v>
          </cell>
          <cell r="CC48">
            <v>0.28000000000000003</v>
          </cell>
          <cell r="CI48">
            <v>0</v>
          </cell>
          <cell r="CJ48">
            <v>0</v>
          </cell>
          <cell r="CK48">
            <v>0</v>
          </cell>
          <cell r="CQ48">
            <v>1</v>
          </cell>
          <cell r="CR48">
            <v>0.08</v>
          </cell>
          <cell r="CS48">
            <v>0.14000000000000001</v>
          </cell>
          <cell r="CY48">
            <v>7</v>
          </cell>
          <cell r="CZ48">
            <v>0.54</v>
          </cell>
          <cell r="DA48">
            <v>0.97</v>
          </cell>
          <cell r="DG48">
            <v>1</v>
          </cell>
          <cell r="DH48">
            <v>0.08</v>
          </cell>
          <cell r="DI48">
            <v>0.14000000000000001</v>
          </cell>
          <cell r="DO48">
            <v>382</v>
          </cell>
          <cell r="DP48">
            <v>29.5</v>
          </cell>
          <cell r="DQ48">
            <v>53.2</v>
          </cell>
          <cell r="DW48">
            <v>7</v>
          </cell>
          <cell r="DX48">
            <v>0.54</v>
          </cell>
          <cell r="DY48">
            <v>0.97</v>
          </cell>
        </row>
        <row r="49">
          <cell r="F49">
            <v>3</v>
          </cell>
          <cell r="G49">
            <v>1091</v>
          </cell>
          <cell r="H49">
            <v>671</v>
          </cell>
          <cell r="J49">
            <v>420</v>
          </cell>
          <cell r="K49">
            <v>38.5</v>
          </cell>
          <cell r="L49">
            <v>9</v>
          </cell>
          <cell r="O49">
            <v>411</v>
          </cell>
          <cell r="W49">
            <v>9</v>
          </cell>
          <cell r="X49">
            <v>0.82</v>
          </cell>
          <cell r="Y49">
            <v>2.19</v>
          </cell>
          <cell r="AE49">
            <v>29</v>
          </cell>
          <cell r="AF49">
            <v>2.66</v>
          </cell>
          <cell r="AG49">
            <v>7.06</v>
          </cell>
          <cell r="AM49">
            <v>171</v>
          </cell>
          <cell r="AN49">
            <v>15.67</v>
          </cell>
          <cell r="AO49">
            <v>41.61</v>
          </cell>
          <cell r="AU49">
            <v>2</v>
          </cell>
          <cell r="AV49">
            <v>0.18</v>
          </cell>
          <cell r="AW49">
            <v>0.49</v>
          </cell>
          <cell r="BC49">
            <v>13</v>
          </cell>
          <cell r="BD49">
            <v>1.19</v>
          </cell>
          <cell r="BE49">
            <v>3.16</v>
          </cell>
          <cell r="BK49">
            <v>4</v>
          </cell>
          <cell r="BL49">
            <v>0.37</v>
          </cell>
          <cell r="BM49">
            <v>0.97</v>
          </cell>
          <cell r="BS49">
            <v>9</v>
          </cell>
          <cell r="BT49">
            <v>0.82</v>
          </cell>
          <cell r="BU49">
            <v>2.19</v>
          </cell>
          <cell r="CA49">
            <v>1</v>
          </cell>
          <cell r="CB49">
            <v>0.09</v>
          </cell>
          <cell r="CC49">
            <v>0.24</v>
          </cell>
          <cell r="CI49">
            <v>2</v>
          </cell>
          <cell r="CJ49">
            <v>0.18</v>
          </cell>
          <cell r="CK49">
            <v>0.49</v>
          </cell>
          <cell r="CQ49">
            <v>1</v>
          </cell>
          <cell r="CR49">
            <v>0.09</v>
          </cell>
          <cell r="CS49">
            <v>0.24</v>
          </cell>
          <cell r="CY49">
            <v>13</v>
          </cell>
          <cell r="CZ49">
            <v>1.19</v>
          </cell>
          <cell r="DA49">
            <v>3.16</v>
          </cell>
          <cell r="DG49">
            <v>1</v>
          </cell>
          <cell r="DH49">
            <v>0.09</v>
          </cell>
          <cell r="DI49">
            <v>0.24</v>
          </cell>
          <cell r="DO49">
            <v>154</v>
          </cell>
          <cell r="DP49">
            <v>14.12</v>
          </cell>
          <cell r="DQ49">
            <v>37.47</v>
          </cell>
          <cell r="DW49">
            <v>2</v>
          </cell>
          <cell r="DX49">
            <v>0.18</v>
          </cell>
          <cell r="DY49">
            <v>0.49</v>
          </cell>
        </row>
        <row r="50">
          <cell r="F50">
            <v>4</v>
          </cell>
          <cell r="G50">
            <v>1114</v>
          </cell>
          <cell r="H50">
            <v>611</v>
          </cell>
          <cell r="J50">
            <v>503</v>
          </cell>
          <cell r="K50">
            <v>45.15</v>
          </cell>
          <cell r="L50">
            <v>14</v>
          </cell>
          <cell r="O50">
            <v>489</v>
          </cell>
          <cell r="W50">
            <v>12</v>
          </cell>
          <cell r="X50">
            <v>1.08</v>
          </cell>
          <cell r="Y50">
            <v>2.4500000000000002</v>
          </cell>
          <cell r="AE50">
            <v>28</v>
          </cell>
          <cell r="AF50">
            <v>2.5099999999999998</v>
          </cell>
          <cell r="AG50">
            <v>5.73</v>
          </cell>
          <cell r="AM50">
            <v>156</v>
          </cell>
          <cell r="AN50">
            <v>14</v>
          </cell>
          <cell r="AO50">
            <v>31.9</v>
          </cell>
          <cell r="AU50">
            <v>0</v>
          </cell>
          <cell r="AV50">
            <v>0</v>
          </cell>
          <cell r="AW50">
            <v>0</v>
          </cell>
          <cell r="BC50">
            <v>13</v>
          </cell>
          <cell r="BD50">
            <v>1.17</v>
          </cell>
          <cell r="BE50">
            <v>2.66</v>
          </cell>
          <cell r="BK50">
            <v>2</v>
          </cell>
          <cell r="BL50">
            <v>0.18</v>
          </cell>
          <cell r="BM50">
            <v>0.41</v>
          </cell>
          <cell r="BS50">
            <v>10</v>
          </cell>
          <cell r="BT50">
            <v>0.9</v>
          </cell>
          <cell r="BU50">
            <v>2.04</v>
          </cell>
          <cell r="CA50">
            <v>3</v>
          </cell>
          <cell r="CB50">
            <v>0.27</v>
          </cell>
          <cell r="CC50">
            <v>0.61</v>
          </cell>
          <cell r="CI50">
            <v>1</v>
          </cell>
          <cell r="CJ50">
            <v>0.09</v>
          </cell>
          <cell r="CK50">
            <v>0.2</v>
          </cell>
          <cell r="CQ50">
            <v>1</v>
          </cell>
          <cell r="CR50">
            <v>0.09</v>
          </cell>
          <cell r="CS50">
            <v>0.2</v>
          </cell>
          <cell r="CY50">
            <v>17</v>
          </cell>
          <cell r="CZ50">
            <v>1.53</v>
          </cell>
          <cell r="DA50">
            <v>3.48</v>
          </cell>
          <cell r="DG50">
            <v>2</v>
          </cell>
          <cell r="DH50">
            <v>0.18</v>
          </cell>
          <cell r="DI50">
            <v>0.41</v>
          </cell>
          <cell r="DO50">
            <v>240</v>
          </cell>
          <cell r="DP50">
            <v>21.54</v>
          </cell>
          <cell r="DQ50">
            <v>49.08</v>
          </cell>
          <cell r="DW50">
            <v>4</v>
          </cell>
          <cell r="DX50">
            <v>0.36</v>
          </cell>
          <cell r="DY50">
            <v>0.82</v>
          </cell>
        </row>
        <row r="51">
          <cell r="F51">
            <v>5</v>
          </cell>
          <cell r="G51">
            <v>711</v>
          </cell>
          <cell r="H51">
            <v>345</v>
          </cell>
          <cell r="J51">
            <v>366</v>
          </cell>
          <cell r="K51">
            <v>51.48</v>
          </cell>
          <cell r="L51">
            <v>5</v>
          </cell>
          <cell r="O51">
            <v>361</v>
          </cell>
          <cell r="W51">
            <v>9</v>
          </cell>
          <cell r="X51">
            <v>1.27</v>
          </cell>
          <cell r="Y51">
            <v>2.4900000000000002</v>
          </cell>
          <cell r="AE51">
            <v>112</v>
          </cell>
          <cell r="AF51">
            <v>15.75</v>
          </cell>
          <cell r="AG51">
            <v>31.02</v>
          </cell>
          <cell r="AM51">
            <v>42</v>
          </cell>
          <cell r="AN51">
            <v>5.91</v>
          </cell>
          <cell r="AO51">
            <v>11.63</v>
          </cell>
          <cell r="AU51">
            <v>2</v>
          </cell>
          <cell r="AV51">
            <v>0.28000000000000003</v>
          </cell>
          <cell r="AW51">
            <v>0.55000000000000004</v>
          </cell>
          <cell r="BC51">
            <v>8</v>
          </cell>
          <cell r="BD51">
            <v>1.1299999999999999</v>
          </cell>
          <cell r="BE51">
            <v>2.2200000000000002</v>
          </cell>
          <cell r="BK51">
            <v>4</v>
          </cell>
          <cell r="BL51">
            <v>0.56000000000000005</v>
          </cell>
          <cell r="BM51">
            <v>1.1100000000000001</v>
          </cell>
          <cell r="BS51">
            <v>4</v>
          </cell>
          <cell r="BT51">
            <v>0.56000000000000005</v>
          </cell>
          <cell r="BU51">
            <v>1.1100000000000001</v>
          </cell>
          <cell r="CA51">
            <v>1</v>
          </cell>
          <cell r="CB51">
            <v>0.14000000000000001</v>
          </cell>
          <cell r="CC51">
            <v>0.28000000000000003</v>
          </cell>
          <cell r="CI51">
            <v>0</v>
          </cell>
          <cell r="CJ51">
            <v>0</v>
          </cell>
          <cell r="CK51">
            <v>0</v>
          </cell>
          <cell r="CQ51">
            <v>1</v>
          </cell>
          <cell r="CR51">
            <v>0.14000000000000001</v>
          </cell>
          <cell r="CS51">
            <v>0.28000000000000003</v>
          </cell>
          <cell r="CY51">
            <v>6</v>
          </cell>
          <cell r="CZ51">
            <v>0.84</v>
          </cell>
          <cell r="DA51">
            <v>1.66</v>
          </cell>
          <cell r="DG51">
            <v>0</v>
          </cell>
          <cell r="DH51">
            <v>0</v>
          </cell>
          <cell r="DI51">
            <v>0</v>
          </cell>
          <cell r="DO51">
            <v>171</v>
          </cell>
          <cell r="DP51">
            <v>24.05</v>
          </cell>
          <cell r="DQ51">
            <v>47.37</v>
          </cell>
          <cell r="DW51">
            <v>1</v>
          </cell>
          <cell r="DX51">
            <v>0.14000000000000001</v>
          </cell>
          <cell r="DY51">
            <v>0.28000000000000003</v>
          </cell>
        </row>
        <row r="52">
          <cell r="F52">
            <v>6</v>
          </cell>
          <cell r="G52">
            <v>1539</v>
          </cell>
          <cell r="H52">
            <v>817</v>
          </cell>
          <cell r="J52">
            <v>722</v>
          </cell>
          <cell r="K52">
            <v>46.91</v>
          </cell>
          <cell r="L52">
            <v>7</v>
          </cell>
          <cell r="O52">
            <v>715</v>
          </cell>
          <cell r="W52">
            <v>8</v>
          </cell>
          <cell r="X52">
            <v>0.52</v>
          </cell>
          <cell r="Y52">
            <v>1.1200000000000001</v>
          </cell>
          <cell r="AE52">
            <v>168</v>
          </cell>
          <cell r="AF52">
            <v>10.92</v>
          </cell>
          <cell r="AG52">
            <v>23.5</v>
          </cell>
          <cell r="AM52">
            <v>260</v>
          </cell>
          <cell r="AN52">
            <v>16.89</v>
          </cell>
          <cell r="AO52">
            <v>36.36</v>
          </cell>
          <cell r="AU52">
            <v>17</v>
          </cell>
          <cell r="AV52">
            <v>1.1000000000000001</v>
          </cell>
          <cell r="AW52">
            <v>2.38</v>
          </cell>
          <cell r="BC52">
            <v>9</v>
          </cell>
          <cell r="BD52">
            <v>0.57999999999999996</v>
          </cell>
          <cell r="BE52">
            <v>1.26</v>
          </cell>
          <cell r="BK52">
            <v>54</v>
          </cell>
          <cell r="BL52">
            <v>3.51</v>
          </cell>
          <cell r="BM52">
            <v>7.55</v>
          </cell>
          <cell r="BS52">
            <v>12</v>
          </cell>
          <cell r="BT52">
            <v>0.78</v>
          </cell>
          <cell r="BU52">
            <v>1.68</v>
          </cell>
          <cell r="CA52">
            <v>8</v>
          </cell>
          <cell r="CB52">
            <v>0.52</v>
          </cell>
          <cell r="CC52">
            <v>1.1200000000000001</v>
          </cell>
          <cell r="CI52">
            <v>0</v>
          </cell>
          <cell r="CJ52">
            <v>0</v>
          </cell>
          <cell r="CK52">
            <v>0</v>
          </cell>
          <cell r="CQ52">
            <v>2</v>
          </cell>
          <cell r="CR52">
            <v>0.13</v>
          </cell>
          <cell r="CS52">
            <v>0.28000000000000003</v>
          </cell>
          <cell r="CY52">
            <v>24</v>
          </cell>
          <cell r="CZ52">
            <v>1.56</v>
          </cell>
          <cell r="DA52">
            <v>3.36</v>
          </cell>
          <cell r="DG52">
            <v>1</v>
          </cell>
          <cell r="DH52">
            <v>0.06</v>
          </cell>
          <cell r="DI52">
            <v>0.14000000000000001</v>
          </cell>
          <cell r="DO52">
            <v>151</v>
          </cell>
          <cell r="DP52">
            <v>9.81</v>
          </cell>
          <cell r="DQ52">
            <v>21.12</v>
          </cell>
          <cell r="DW52">
            <v>1</v>
          </cell>
          <cell r="DX52">
            <v>0.06</v>
          </cell>
          <cell r="DY52">
            <v>0.14000000000000001</v>
          </cell>
        </row>
        <row r="65">
          <cell r="E65" t="str">
            <v>Mahina</v>
          </cell>
          <cell r="F65">
            <v>1</v>
          </cell>
          <cell r="G65">
            <v>745</v>
          </cell>
          <cell r="H65">
            <v>469</v>
          </cell>
          <cell r="J65">
            <v>276</v>
          </cell>
          <cell r="K65">
            <v>37.049999999999997</v>
          </cell>
          <cell r="L65">
            <v>5</v>
          </cell>
          <cell r="O65">
            <v>271</v>
          </cell>
          <cell r="W65">
            <v>30</v>
          </cell>
          <cell r="X65">
            <v>4.03</v>
          </cell>
          <cell r="Y65">
            <v>11.07</v>
          </cell>
          <cell r="AE65">
            <v>80</v>
          </cell>
          <cell r="AF65">
            <v>10.74</v>
          </cell>
          <cell r="AG65">
            <v>29.52</v>
          </cell>
          <cell r="AM65">
            <v>24</v>
          </cell>
          <cell r="AN65">
            <v>3.22</v>
          </cell>
          <cell r="AO65">
            <v>8.86</v>
          </cell>
          <cell r="AU65">
            <v>2</v>
          </cell>
          <cell r="AV65">
            <v>0.27</v>
          </cell>
          <cell r="AW65">
            <v>0.74</v>
          </cell>
          <cell r="BC65">
            <v>21</v>
          </cell>
          <cell r="BD65">
            <v>2.82</v>
          </cell>
          <cell r="BE65">
            <v>7.75</v>
          </cell>
          <cell r="BK65">
            <v>1</v>
          </cell>
          <cell r="BL65">
            <v>0.13</v>
          </cell>
          <cell r="BM65">
            <v>0.37</v>
          </cell>
          <cell r="BS65">
            <v>19</v>
          </cell>
          <cell r="BT65">
            <v>2.5499999999999998</v>
          </cell>
          <cell r="BU65">
            <v>7.01</v>
          </cell>
          <cell r="CA65">
            <v>24</v>
          </cell>
          <cell r="CB65">
            <v>3.22</v>
          </cell>
          <cell r="CC65">
            <v>8.86</v>
          </cell>
          <cell r="CI65">
            <v>0</v>
          </cell>
          <cell r="CJ65">
            <v>0</v>
          </cell>
          <cell r="CK65">
            <v>0</v>
          </cell>
          <cell r="CQ65">
            <v>1</v>
          </cell>
          <cell r="CR65">
            <v>0.13</v>
          </cell>
          <cell r="CS65">
            <v>0.37</v>
          </cell>
          <cell r="CY65">
            <v>16</v>
          </cell>
          <cell r="CZ65">
            <v>2.15</v>
          </cell>
          <cell r="DA65">
            <v>5.9</v>
          </cell>
          <cell r="DG65">
            <v>0</v>
          </cell>
          <cell r="DH65">
            <v>0</v>
          </cell>
          <cell r="DI65">
            <v>0</v>
          </cell>
          <cell r="DO65">
            <v>48</v>
          </cell>
          <cell r="DP65">
            <v>6.44</v>
          </cell>
          <cell r="DQ65">
            <v>17.71</v>
          </cell>
          <cell r="DW65">
            <v>5</v>
          </cell>
          <cell r="DX65">
            <v>0.67</v>
          </cell>
          <cell r="DY65">
            <v>1.85</v>
          </cell>
        </row>
        <row r="66">
          <cell r="E66" t="str">
            <v>Mahina</v>
          </cell>
          <cell r="F66">
            <v>2</v>
          </cell>
          <cell r="G66">
            <v>799</v>
          </cell>
          <cell r="H66">
            <v>520</v>
          </cell>
          <cell r="J66">
            <v>279</v>
          </cell>
          <cell r="K66">
            <v>34.92</v>
          </cell>
          <cell r="L66">
            <v>5</v>
          </cell>
          <cell r="O66">
            <v>274</v>
          </cell>
          <cell r="W66">
            <v>21</v>
          </cell>
          <cell r="X66">
            <v>2.63</v>
          </cell>
          <cell r="Y66">
            <v>7.66</v>
          </cell>
          <cell r="AE66">
            <v>15</v>
          </cell>
          <cell r="AF66">
            <v>1.88</v>
          </cell>
          <cell r="AG66">
            <v>5.47</v>
          </cell>
          <cell r="AM66">
            <v>58</v>
          </cell>
          <cell r="AN66">
            <v>7.26</v>
          </cell>
          <cell r="AO66">
            <v>21.17</v>
          </cell>
          <cell r="AU66">
            <v>2</v>
          </cell>
          <cell r="AV66">
            <v>0.25</v>
          </cell>
          <cell r="AW66">
            <v>0.73</v>
          </cell>
          <cell r="BC66">
            <v>9</v>
          </cell>
          <cell r="BD66">
            <v>1.1299999999999999</v>
          </cell>
          <cell r="BE66">
            <v>3.28</v>
          </cell>
          <cell r="BK66">
            <v>1</v>
          </cell>
          <cell r="BL66">
            <v>0.13</v>
          </cell>
          <cell r="BM66">
            <v>0.36</v>
          </cell>
          <cell r="BS66">
            <v>22</v>
          </cell>
          <cell r="BT66">
            <v>2.75</v>
          </cell>
          <cell r="BU66">
            <v>8.0299999999999994</v>
          </cell>
          <cell r="CA66">
            <v>35</v>
          </cell>
          <cell r="CB66">
            <v>4.38</v>
          </cell>
          <cell r="CC66">
            <v>12.77</v>
          </cell>
          <cell r="CI66">
            <v>3</v>
          </cell>
          <cell r="CJ66">
            <v>0.38</v>
          </cell>
          <cell r="CK66">
            <v>1.0900000000000001</v>
          </cell>
          <cell r="CQ66">
            <v>5</v>
          </cell>
          <cell r="CR66">
            <v>0.63</v>
          </cell>
          <cell r="CS66">
            <v>1.82</v>
          </cell>
          <cell r="CY66">
            <v>7</v>
          </cell>
          <cell r="CZ66">
            <v>0.88</v>
          </cell>
          <cell r="DA66">
            <v>2.5499999999999998</v>
          </cell>
          <cell r="DG66">
            <v>4</v>
          </cell>
          <cell r="DH66">
            <v>0.5</v>
          </cell>
          <cell r="DI66">
            <v>1.46</v>
          </cell>
          <cell r="DO66">
            <v>86</v>
          </cell>
          <cell r="DP66">
            <v>10.76</v>
          </cell>
          <cell r="DQ66">
            <v>31.39</v>
          </cell>
          <cell r="DW66">
            <v>6</v>
          </cell>
          <cell r="DX66">
            <v>0.75</v>
          </cell>
          <cell r="DY66">
            <v>2.19</v>
          </cell>
        </row>
        <row r="67">
          <cell r="E67" t="str">
            <v>Mahina</v>
          </cell>
          <cell r="F67">
            <v>3</v>
          </cell>
          <cell r="G67">
            <v>1135</v>
          </cell>
          <cell r="H67">
            <v>746</v>
          </cell>
          <cell r="J67">
            <v>389</v>
          </cell>
          <cell r="K67">
            <v>34.270000000000003</v>
          </cell>
          <cell r="L67">
            <v>13</v>
          </cell>
          <cell r="O67">
            <v>376</v>
          </cell>
          <cell r="W67">
            <v>33</v>
          </cell>
          <cell r="X67">
            <v>2.91</v>
          </cell>
          <cell r="Y67">
            <v>8.7799999999999994</v>
          </cell>
          <cell r="AE67">
            <v>53</v>
          </cell>
          <cell r="AF67">
            <v>4.67</v>
          </cell>
          <cell r="AG67">
            <v>14.1</v>
          </cell>
          <cell r="AM67">
            <v>91</v>
          </cell>
          <cell r="AN67">
            <v>8.02</v>
          </cell>
          <cell r="AO67">
            <v>24.2</v>
          </cell>
          <cell r="AU67">
            <v>4</v>
          </cell>
          <cell r="AV67">
            <v>0.35</v>
          </cell>
          <cell r="AW67">
            <v>1.06</v>
          </cell>
          <cell r="BC67">
            <v>20</v>
          </cell>
          <cell r="BD67">
            <v>1.76</v>
          </cell>
          <cell r="BE67">
            <v>5.32</v>
          </cell>
          <cell r="BK67">
            <v>7</v>
          </cell>
          <cell r="BL67">
            <v>0.62</v>
          </cell>
          <cell r="BM67">
            <v>1.86</v>
          </cell>
          <cell r="BS67">
            <v>23</v>
          </cell>
          <cell r="BT67">
            <v>2.0299999999999998</v>
          </cell>
          <cell r="BU67">
            <v>6.12</v>
          </cell>
          <cell r="CA67">
            <v>45</v>
          </cell>
          <cell r="CB67">
            <v>3.96</v>
          </cell>
          <cell r="CC67">
            <v>11.97</v>
          </cell>
          <cell r="CI67">
            <v>2</v>
          </cell>
          <cell r="CJ67">
            <v>0.18</v>
          </cell>
          <cell r="CK67">
            <v>0.53</v>
          </cell>
          <cell r="CQ67">
            <v>3</v>
          </cell>
          <cell r="CR67">
            <v>0.26</v>
          </cell>
          <cell r="CS67">
            <v>0.8</v>
          </cell>
          <cell r="CY67">
            <v>12</v>
          </cell>
          <cell r="CZ67">
            <v>1.06</v>
          </cell>
          <cell r="DA67">
            <v>3.19</v>
          </cell>
          <cell r="DG67">
            <v>1</v>
          </cell>
          <cell r="DH67">
            <v>0.09</v>
          </cell>
          <cell r="DI67">
            <v>0.27</v>
          </cell>
          <cell r="DO67">
            <v>71</v>
          </cell>
          <cell r="DP67">
            <v>6.26</v>
          </cell>
          <cell r="DQ67">
            <v>18.88</v>
          </cell>
          <cell r="DW67">
            <v>11</v>
          </cell>
          <cell r="DX67">
            <v>0.97</v>
          </cell>
          <cell r="DY67">
            <v>2.93</v>
          </cell>
        </row>
        <row r="68">
          <cell r="E68" t="str">
            <v>Mahina</v>
          </cell>
          <cell r="F68">
            <v>4</v>
          </cell>
          <cell r="G68">
            <v>1179</v>
          </cell>
          <cell r="H68">
            <v>747</v>
          </cell>
          <cell r="J68">
            <v>432</v>
          </cell>
          <cell r="K68">
            <v>36.64</v>
          </cell>
          <cell r="L68">
            <v>10</v>
          </cell>
          <cell r="O68">
            <v>422</v>
          </cell>
          <cell r="W68">
            <v>33</v>
          </cell>
          <cell r="X68">
            <v>2.8</v>
          </cell>
          <cell r="Y68">
            <v>7.82</v>
          </cell>
          <cell r="AE68">
            <v>16</v>
          </cell>
          <cell r="AF68">
            <v>1.36</v>
          </cell>
          <cell r="AG68">
            <v>3.79</v>
          </cell>
          <cell r="AM68">
            <v>106</v>
          </cell>
          <cell r="AN68">
            <v>8.99</v>
          </cell>
          <cell r="AO68">
            <v>25.12</v>
          </cell>
          <cell r="AU68">
            <v>11</v>
          </cell>
          <cell r="AV68">
            <v>0.93</v>
          </cell>
          <cell r="AW68">
            <v>2.61</v>
          </cell>
          <cell r="BC68">
            <v>36</v>
          </cell>
          <cell r="BD68">
            <v>3.05</v>
          </cell>
          <cell r="BE68">
            <v>8.5299999999999994</v>
          </cell>
          <cell r="BK68">
            <v>12</v>
          </cell>
          <cell r="BL68">
            <v>1.02</v>
          </cell>
          <cell r="BM68">
            <v>2.84</v>
          </cell>
          <cell r="BS68">
            <v>28</v>
          </cell>
          <cell r="BT68">
            <v>2.37</v>
          </cell>
          <cell r="BU68">
            <v>6.64</v>
          </cell>
          <cell r="CA68">
            <v>51</v>
          </cell>
          <cell r="CB68">
            <v>4.33</v>
          </cell>
          <cell r="CC68">
            <v>12.09</v>
          </cell>
          <cell r="CI68">
            <v>0</v>
          </cell>
          <cell r="CJ68">
            <v>0</v>
          </cell>
          <cell r="CK68">
            <v>0</v>
          </cell>
          <cell r="CQ68">
            <v>1</v>
          </cell>
          <cell r="CR68">
            <v>0.08</v>
          </cell>
          <cell r="CS68">
            <v>0.24</v>
          </cell>
          <cell r="CY68">
            <v>9</v>
          </cell>
          <cell r="CZ68">
            <v>0.76</v>
          </cell>
          <cell r="DA68">
            <v>2.13</v>
          </cell>
          <cell r="DG68">
            <v>2</v>
          </cell>
          <cell r="DH68">
            <v>0.17</v>
          </cell>
          <cell r="DI68">
            <v>0.47</v>
          </cell>
          <cell r="DO68">
            <v>106</v>
          </cell>
          <cell r="DP68">
            <v>8.99</v>
          </cell>
          <cell r="DQ68">
            <v>25.12</v>
          </cell>
          <cell r="DW68">
            <v>11</v>
          </cell>
          <cell r="DX68">
            <v>0.93</v>
          </cell>
          <cell r="DY68">
            <v>2.61</v>
          </cell>
        </row>
        <row r="69">
          <cell r="E69" t="str">
            <v>Mahina</v>
          </cell>
          <cell r="F69">
            <v>5</v>
          </cell>
          <cell r="G69">
            <v>1284</v>
          </cell>
          <cell r="H69">
            <v>871</v>
          </cell>
          <cell r="J69">
            <v>413</v>
          </cell>
          <cell r="K69">
            <v>32.17</v>
          </cell>
          <cell r="L69">
            <v>4</v>
          </cell>
          <cell r="O69">
            <v>409</v>
          </cell>
          <cell r="W69">
            <v>28</v>
          </cell>
          <cell r="X69">
            <v>2.1800000000000002</v>
          </cell>
          <cell r="Y69">
            <v>6.85</v>
          </cell>
          <cell r="AE69">
            <v>67</v>
          </cell>
          <cell r="AF69">
            <v>5.22</v>
          </cell>
          <cell r="AG69">
            <v>16.38</v>
          </cell>
          <cell r="AM69">
            <v>91</v>
          </cell>
          <cell r="AN69">
            <v>7.09</v>
          </cell>
          <cell r="AO69">
            <v>22.25</v>
          </cell>
          <cell r="AU69">
            <v>2</v>
          </cell>
          <cell r="AV69">
            <v>0.16</v>
          </cell>
          <cell r="AW69">
            <v>0.49</v>
          </cell>
          <cell r="BC69">
            <v>10</v>
          </cell>
          <cell r="BD69">
            <v>0.78</v>
          </cell>
          <cell r="BE69">
            <v>2.44</v>
          </cell>
          <cell r="BK69">
            <v>8</v>
          </cell>
          <cell r="BL69">
            <v>0.62</v>
          </cell>
          <cell r="BM69">
            <v>1.96</v>
          </cell>
          <cell r="BS69">
            <v>44</v>
          </cell>
          <cell r="BT69">
            <v>3.43</v>
          </cell>
          <cell r="BU69">
            <v>10.76</v>
          </cell>
          <cell r="CA69">
            <v>29</v>
          </cell>
          <cell r="CB69">
            <v>2.2599999999999998</v>
          </cell>
          <cell r="CC69">
            <v>7.09</v>
          </cell>
          <cell r="CI69">
            <v>0</v>
          </cell>
          <cell r="CJ69">
            <v>0</v>
          </cell>
          <cell r="CK69">
            <v>0</v>
          </cell>
          <cell r="CQ69">
            <v>3</v>
          </cell>
          <cell r="CR69">
            <v>0.23</v>
          </cell>
          <cell r="CS69">
            <v>0.73</v>
          </cell>
          <cell r="CY69">
            <v>12</v>
          </cell>
          <cell r="CZ69">
            <v>0.93</v>
          </cell>
          <cell r="DA69">
            <v>2.93</v>
          </cell>
          <cell r="DG69">
            <v>0</v>
          </cell>
          <cell r="DH69">
            <v>0</v>
          </cell>
          <cell r="DI69">
            <v>0</v>
          </cell>
          <cell r="DO69">
            <v>100</v>
          </cell>
          <cell r="DP69">
            <v>7.79</v>
          </cell>
          <cell r="DQ69">
            <v>24.45</v>
          </cell>
          <cell r="DW69">
            <v>15</v>
          </cell>
          <cell r="DX69">
            <v>1.17</v>
          </cell>
          <cell r="DY69">
            <v>3.67</v>
          </cell>
        </row>
        <row r="70">
          <cell r="E70" t="str">
            <v>Mahina</v>
          </cell>
          <cell r="F70">
            <v>6</v>
          </cell>
          <cell r="G70">
            <v>630</v>
          </cell>
          <cell r="H70">
            <v>416</v>
          </cell>
          <cell r="J70">
            <v>214</v>
          </cell>
          <cell r="K70">
            <v>33.97</v>
          </cell>
          <cell r="L70">
            <v>6</v>
          </cell>
          <cell r="O70">
            <v>208</v>
          </cell>
          <cell r="W70">
            <v>13</v>
          </cell>
          <cell r="X70">
            <v>2.06</v>
          </cell>
          <cell r="Y70">
            <v>6.25</v>
          </cell>
          <cell r="AE70">
            <v>10</v>
          </cell>
          <cell r="AF70">
            <v>1.59</v>
          </cell>
          <cell r="AG70">
            <v>4.8099999999999996</v>
          </cell>
          <cell r="AM70">
            <v>44</v>
          </cell>
          <cell r="AN70">
            <v>6.98</v>
          </cell>
          <cell r="AO70">
            <v>21.15</v>
          </cell>
          <cell r="AU70">
            <v>3</v>
          </cell>
          <cell r="AV70">
            <v>0.48</v>
          </cell>
          <cell r="AW70">
            <v>1.44</v>
          </cell>
          <cell r="BC70">
            <v>19</v>
          </cell>
          <cell r="BD70">
            <v>3.02</v>
          </cell>
          <cell r="BE70">
            <v>9.1300000000000008</v>
          </cell>
          <cell r="BK70">
            <v>0</v>
          </cell>
          <cell r="BL70">
            <v>0</v>
          </cell>
          <cell r="BM70">
            <v>0</v>
          </cell>
          <cell r="BS70">
            <v>11</v>
          </cell>
          <cell r="BT70">
            <v>1.75</v>
          </cell>
          <cell r="BU70">
            <v>5.29</v>
          </cell>
          <cell r="CA70">
            <v>39</v>
          </cell>
          <cell r="CB70">
            <v>6.19</v>
          </cell>
          <cell r="CC70">
            <v>18.75</v>
          </cell>
          <cell r="CI70">
            <v>0</v>
          </cell>
          <cell r="CJ70">
            <v>0</v>
          </cell>
          <cell r="CK70">
            <v>0</v>
          </cell>
          <cell r="CQ70">
            <v>0</v>
          </cell>
          <cell r="CR70">
            <v>0</v>
          </cell>
          <cell r="CS70">
            <v>0</v>
          </cell>
          <cell r="CY70">
            <v>6</v>
          </cell>
          <cell r="CZ70">
            <v>0.95</v>
          </cell>
          <cell r="DA70">
            <v>2.88</v>
          </cell>
          <cell r="DG70">
            <v>1</v>
          </cell>
          <cell r="DH70">
            <v>0.16</v>
          </cell>
          <cell r="DI70">
            <v>0.48</v>
          </cell>
          <cell r="DO70">
            <v>56</v>
          </cell>
          <cell r="DP70">
            <v>8.89</v>
          </cell>
          <cell r="DQ70">
            <v>26.92</v>
          </cell>
          <cell r="DW70">
            <v>6</v>
          </cell>
          <cell r="DX70">
            <v>0.95</v>
          </cell>
          <cell r="DY70">
            <v>2.88</v>
          </cell>
        </row>
        <row r="71">
          <cell r="E71" t="str">
            <v>Mahina</v>
          </cell>
          <cell r="F71">
            <v>7</v>
          </cell>
          <cell r="G71">
            <v>884</v>
          </cell>
          <cell r="H71">
            <v>547</v>
          </cell>
          <cell r="J71">
            <v>337</v>
          </cell>
          <cell r="K71">
            <v>38.119999999999997</v>
          </cell>
          <cell r="L71">
            <v>5</v>
          </cell>
          <cell r="O71">
            <v>332</v>
          </cell>
          <cell r="W71">
            <v>42</v>
          </cell>
          <cell r="X71">
            <v>4.75</v>
          </cell>
          <cell r="Y71">
            <v>12.65</v>
          </cell>
          <cell r="AE71">
            <v>52</v>
          </cell>
          <cell r="AF71">
            <v>5.88</v>
          </cell>
          <cell r="AG71">
            <v>15.66</v>
          </cell>
          <cell r="AM71">
            <v>83</v>
          </cell>
          <cell r="AN71">
            <v>9.39</v>
          </cell>
          <cell r="AO71">
            <v>25</v>
          </cell>
          <cell r="AU71">
            <v>1</v>
          </cell>
          <cell r="AV71">
            <v>0.11</v>
          </cell>
          <cell r="AW71">
            <v>0.3</v>
          </cell>
          <cell r="BC71">
            <v>12</v>
          </cell>
          <cell r="BD71">
            <v>1.36</v>
          </cell>
          <cell r="BE71">
            <v>3.61</v>
          </cell>
          <cell r="BK71">
            <v>0</v>
          </cell>
          <cell r="BL71">
            <v>0</v>
          </cell>
          <cell r="BM71">
            <v>0</v>
          </cell>
          <cell r="BS71">
            <v>19</v>
          </cell>
          <cell r="BT71">
            <v>2.15</v>
          </cell>
          <cell r="BU71">
            <v>5.72</v>
          </cell>
          <cell r="CA71">
            <v>21</v>
          </cell>
          <cell r="CB71">
            <v>2.38</v>
          </cell>
          <cell r="CC71">
            <v>6.33</v>
          </cell>
          <cell r="CI71">
            <v>2</v>
          </cell>
          <cell r="CJ71">
            <v>0.23</v>
          </cell>
          <cell r="CK71">
            <v>0.6</v>
          </cell>
          <cell r="CQ71">
            <v>2</v>
          </cell>
          <cell r="CR71">
            <v>0.23</v>
          </cell>
          <cell r="CS71">
            <v>0.6</v>
          </cell>
          <cell r="CY71">
            <v>7</v>
          </cell>
          <cell r="CZ71">
            <v>0.79</v>
          </cell>
          <cell r="DA71">
            <v>2.11</v>
          </cell>
          <cell r="DG71">
            <v>3</v>
          </cell>
          <cell r="DH71">
            <v>0.34</v>
          </cell>
          <cell r="DI71">
            <v>0.9</v>
          </cell>
          <cell r="DO71">
            <v>81</v>
          </cell>
          <cell r="DP71">
            <v>9.16</v>
          </cell>
          <cell r="DQ71">
            <v>24.4</v>
          </cell>
          <cell r="DW71">
            <v>7</v>
          </cell>
          <cell r="DX71">
            <v>0.79</v>
          </cell>
          <cell r="DY71">
            <v>2.11</v>
          </cell>
        </row>
        <row r="72">
          <cell r="E72" t="str">
            <v>Mahina</v>
          </cell>
          <cell r="F72">
            <v>8</v>
          </cell>
          <cell r="G72">
            <v>1038</v>
          </cell>
          <cell r="H72">
            <v>703</v>
          </cell>
          <cell r="J72">
            <v>335</v>
          </cell>
          <cell r="K72">
            <v>32.270000000000003</v>
          </cell>
          <cell r="L72">
            <v>7</v>
          </cell>
          <cell r="O72">
            <v>328</v>
          </cell>
          <cell r="W72">
            <v>34</v>
          </cell>
          <cell r="X72">
            <v>3.28</v>
          </cell>
          <cell r="Y72">
            <v>10.37</v>
          </cell>
          <cell r="AE72">
            <v>100</v>
          </cell>
          <cell r="AF72">
            <v>9.6300000000000008</v>
          </cell>
          <cell r="AG72">
            <v>30.49</v>
          </cell>
          <cell r="AM72">
            <v>76</v>
          </cell>
          <cell r="AN72">
            <v>7.32</v>
          </cell>
          <cell r="AO72">
            <v>23.17</v>
          </cell>
          <cell r="AU72">
            <v>1</v>
          </cell>
          <cell r="AV72">
            <v>0.1</v>
          </cell>
          <cell r="AW72">
            <v>0.3</v>
          </cell>
          <cell r="BC72">
            <v>6</v>
          </cell>
          <cell r="BD72">
            <v>0.57999999999999996</v>
          </cell>
          <cell r="BE72">
            <v>1.83</v>
          </cell>
          <cell r="BK72">
            <v>4</v>
          </cell>
          <cell r="BL72">
            <v>0.39</v>
          </cell>
          <cell r="BM72">
            <v>1.22</v>
          </cell>
          <cell r="BS72">
            <v>17</v>
          </cell>
          <cell r="BT72">
            <v>1.64</v>
          </cell>
          <cell r="BU72">
            <v>5.18</v>
          </cell>
          <cell r="CA72">
            <v>24</v>
          </cell>
          <cell r="CB72">
            <v>2.31</v>
          </cell>
          <cell r="CC72">
            <v>7.32</v>
          </cell>
          <cell r="CI72">
            <v>0</v>
          </cell>
          <cell r="CJ72">
            <v>0</v>
          </cell>
          <cell r="CK72">
            <v>0</v>
          </cell>
          <cell r="CQ72">
            <v>3</v>
          </cell>
          <cell r="CR72">
            <v>0.28999999999999998</v>
          </cell>
          <cell r="CS72">
            <v>0.91</v>
          </cell>
          <cell r="CY72">
            <v>2</v>
          </cell>
          <cell r="CZ72">
            <v>0.19</v>
          </cell>
          <cell r="DA72">
            <v>0.61</v>
          </cell>
          <cell r="DG72">
            <v>2</v>
          </cell>
          <cell r="DH72">
            <v>0.19</v>
          </cell>
          <cell r="DI72">
            <v>0.61</v>
          </cell>
          <cell r="DO72">
            <v>53</v>
          </cell>
          <cell r="DP72">
            <v>5.1100000000000003</v>
          </cell>
          <cell r="DQ72">
            <v>16.16</v>
          </cell>
          <cell r="DW72">
            <v>6</v>
          </cell>
          <cell r="DX72">
            <v>0.57999999999999996</v>
          </cell>
          <cell r="DY72">
            <v>1.83</v>
          </cell>
        </row>
        <row r="73">
          <cell r="E73" t="str">
            <v>Mahina</v>
          </cell>
          <cell r="F73">
            <v>9</v>
          </cell>
          <cell r="G73">
            <v>1063</v>
          </cell>
          <cell r="H73">
            <v>678</v>
          </cell>
          <cell r="J73">
            <v>385</v>
          </cell>
          <cell r="K73">
            <v>36.22</v>
          </cell>
          <cell r="L73">
            <v>16</v>
          </cell>
          <cell r="O73">
            <v>369</v>
          </cell>
          <cell r="W73">
            <v>64</v>
          </cell>
          <cell r="X73">
            <v>6.02</v>
          </cell>
          <cell r="Y73">
            <v>17.34</v>
          </cell>
          <cell r="AE73">
            <v>14</v>
          </cell>
          <cell r="AF73">
            <v>1.32</v>
          </cell>
          <cell r="AG73">
            <v>3.79</v>
          </cell>
          <cell r="AM73">
            <v>48</v>
          </cell>
          <cell r="AN73">
            <v>4.5199999999999996</v>
          </cell>
          <cell r="AO73">
            <v>13.01</v>
          </cell>
          <cell r="AU73">
            <v>7</v>
          </cell>
          <cell r="AV73">
            <v>0.66</v>
          </cell>
          <cell r="AW73">
            <v>1.9</v>
          </cell>
          <cell r="BC73">
            <v>48</v>
          </cell>
          <cell r="BD73">
            <v>4.5199999999999996</v>
          </cell>
          <cell r="BE73">
            <v>13.01</v>
          </cell>
          <cell r="BK73">
            <v>0</v>
          </cell>
          <cell r="BL73">
            <v>0</v>
          </cell>
          <cell r="BM73">
            <v>0</v>
          </cell>
          <cell r="BS73">
            <v>33</v>
          </cell>
          <cell r="BT73">
            <v>3.1</v>
          </cell>
          <cell r="BU73">
            <v>8.94</v>
          </cell>
          <cell r="CA73">
            <v>46</v>
          </cell>
          <cell r="CB73">
            <v>4.33</v>
          </cell>
          <cell r="CC73">
            <v>12.47</v>
          </cell>
          <cell r="CI73">
            <v>2</v>
          </cell>
          <cell r="CJ73">
            <v>0.19</v>
          </cell>
          <cell r="CK73">
            <v>0.54</v>
          </cell>
          <cell r="CQ73">
            <v>1</v>
          </cell>
          <cell r="CR73">
            <v>0.09</v>
          </cell>
          <cell r="CS73">
            <v>0.27</v>
          </cell>
          <cell r="CY73">
            <v>52</v>
          </cell>
          <cell r="CZ73">
            <v>4.8899999999999997</v>
          </cell>
          <cell r="DA73">
            <v>14.09</v>
          </cell>
          <cell r="DG73">
            <v>1</v>
          </cell>
          <cell r="DH73">
            <v>0.09</v>
          </cell>
          <cell r="DI73">
            <v>0.27</v>
          </cell>
          <cell r="DO73">
            <v>49</v>
          </cell>
          <cell r="DP73">
            <v>4.6100000000000003</v>
          </cell>
          <cell r="DQ73">
            <v>13.28</v>
          </cell>
          <cell r="DW73">
            <v>4</v>
          </cell>
          <cell r="DX73">
            <v>0.38</v>
          </cell>
          <cell r="DY73">
            <v>1.08</v>
          </cell>
        </row>
        <row r="74">
          <cell r="E74" t="str">
            <v>Mahina</v>
          </cell>
          <cell r="F74">
            <v>10</v>
          </cell>
          <cell r="G74">
            <v>975</v>
          </cell>
          <cell r="H74">
            <v>659</v>
          </cell>
          <cell r="J74">
            <v>316</v>
          </cell>
          <cell r="K74">
            <v>32.409999999999997</v>
          </cell>
          <cell r="L74">
            <v>6</v>
          </cell>
          <cell r="O74">
            <v>310</v>
          </cell>
          <cell r="W74">
            <v>40</v>
          </cell>
          <cell r="X74">
            <v>4.0999999999999996</v>
          </cell>
          <cell r="Y74">
            <v>12.9</v>
          </cell>
          <cell r="AE74">
            <v>19</v>
          </cell>
          <cell r="AF74">
            <v>1.95</v>
          </cell>
          <cell r="AG74">
            <v>6.13</v>
          </cell>
          <cell r="AM74">
            <v>49</v>
          </cell>
          <cell r="AN74">
            <v>5.03</v>
          </cell>
          <cell r="AO74">
            <v>15.81</v>
          </cell>
          <cell r="AU74">
            <v>9</v>
          </cell>
          <cell r="AV74">
            <v>0.92</v>
          </cell>
          <cell r="AW74">
            <v>2.9</v>
          </cell>
          <cell r="BC74">
            <v>59</v>
          </cell>
          <cell r="BD74">
            <v>6.05</v>
          </cell>
          <cell r="BE74">
            <v>19.03</v>
          </cell>
          <cell r="BK74">
            <v>2</v>
          </cell>
          <cell r="BL74">
            <v>0.21</v>
          </cell>
          <cell r="BM74">
            <v>0.65</v>
          </cell>
          <cell r="BS74">
            <v>47</v>
          </cell>
          <cell r="BT74">
            <v>4.82</v>
          </cell>
          <cell r="BU74">
            <v>15.16</v>
          </cell>
          <cell r="CA74">
            <v>16</v>
          </cell>
          <cell r="CB74">
            <v>1.64</v>
          </cell>
          <cell r="CC74">
            <v>5.16</v>
          </cell>
          <cell r="CI74">
            <v>0</v>
          </cell>
          <cell r="CJ74">
            <v>0</v>
          </cell>
          <cell r="CK74">
            <v>0</v>
          </cell>
          <cell r="CQ74">
            <v>0</v>
          </cell>
          <cell r="CR74">
            <v>0</v>
          </cell>
          <cell r="CS74">
            <v>0</v>
          </cell>
          <cell r="CY74">
            <v>23</v>
          </cell>
          <cell r="CZ74">
            <v>2.36</v>
          </cell>
          <cell r="DA74">
            <v>7.42</v>
          </cell>
          <cell r="DG74">
            <v>3</v>
          </cell>
          <cell r="DH74">
            <v>0.31</v>
          </cell>
          <cell r="DI74">
            <v>0.97</v>
          </cell>
          <cell r="DO74">
            <v>34</v>
          </cell>
          <cell r="DP74">
            <v>3.49</v>
          </cell>
          <cell r="DQ74">
            <v>10.97</v>
          </cell>
          <cell r="DW74">
            <v>9</v>
          </cell>
          <cell r="DX74">
            <v>0.92</v>
          </cell>
          <cell r="DY74">
            <v>2.9</v>
          </cell>
        </row>
        <row r="75">
          <cell r="E75" t="str">
            <v>Mahina</v>
          </cell>
          <cell r="F75">
            <v>11</v>
          </cell>
          <cell r="G75">
            <v>666</v>
          </cell>
          <cell r="H75">
            <v>439</v>
          </cell>
          <cell r="J75">
            <v>227</v>
          </cell>
          <cell r="K75">
            <v>34.08</v>
          </cell>
          <cell r="L75">
            <v>12</v>
          </cell>
          <cell r="O75">
            <v>215</v>
          </cell>
          <cell r="W75">
            <v>27</v>
          </cell>
          <cell r="X75">
            <v>4.05</v>
          </cell>
          <cell r="Y75">
            <v>12.56</v>
          </cell>
          <cell r="AE75">
            <v>41</v>
          </cell>
          <cell r="AF75">
            <v>6.16</v>
          </cell>
          <cell r="AG75">
            <v>19.07</v>
          </cell>
          <cell r="AM75">
            <v>29</v>
          </cell>
          <cell r="AN75">
            <v>4.3499999999999996</v>
          </cell>
          <cell r="AO75">
            <v>13.49</v>
          </cell>
          <cell r="AU75">
            <v>0</v>
          </cell>
          <cell r="AV75">
            <v>0</v>
          </cell>
          <cell r="AW75">
            <v>0</v>
          </cell>
          <cell r="BC75">
            <v>6</v>
          </cell>
          <cell r="BD75">
            <v>0.9</v>
          </cell>
          <cell r="BE75">
            <v>2.79</v>
          </cell>
          <cell r="BK75">
            <v>4</v>
          </cell>
          <cell r="BL75">
            <v>0.6</v>
          </cell>
          <cell r="BM75">
            <v>1.86</v>
          </cell>
          <cell r="BS75">
            <v>17</v>
          </cell>
          <cell r="BT75">
            <v>2.5499999999999998</v>
          </cell>
          <cell r="BU75">
            <v>7.91</v>
          </cell>
          <cell r="CA75">
            <v>14</v>
          </cell>
          <cell r="CB75">
            <v>2.1</v>
          </cell>
          <cell r="CC75">
            <v>6.51</v>
          </cell>
          <cell r="CI75">
            <v>1</v>
          </cell>
          <cell r="CJ75">
            <v>0.15</v>
          </cell>
          <cell r="CK75">
            <v>0.47</v>
          </cell>
          <cell r="CQ75">
            <v>1</v>
          </cell>
          <cell r="CR75">
            <v>0.15</v>
          </cell>
          <cell r="CS75">
            <v>0.47</v>
          </cell>
          <cell r="CY75">
            <v>8</v>
          </cell>
          <cell r="CZ75">
            <v>1.2</v>
          </cell>
          <cell r="DA75">
            <v>3.72</v>
          </cell>
          <cell r="DG75">
            <v>3</v>
          </cell>
          <cell r="DH75">
            <v>0.45</v>
          </cell>
          <cell r="DI75">
            <v>1.4</v>
          </cell>
          <cell r="DO75">
            <v>43</v>
          </cell>
          <cell r="DP75">
            <v>6.46</v>
          </cell>
          <cell r="DQ75">
            <v>20</v>
          </cell>
          <cell r="DW75">
            <v>21</v>
          </cell>
          <cell r="DX75">
            <v>3.15</v>
          </cell>
          <cell r="DY75">
            <v>9.77</v>
          </cell>
        </row>
        <row r="76">
          <cell r="E76" t="str">
            <v>Mahina</v>
          </cell>
          <cell r="F76">
            <v>12</v>
          </cell>
          <cell r="G76">
            <v>810</v>
          </cell>
          <cell r="H76">
            <v>502</v>
          </cell>
          <cell r="J76">
            <v>308</v>
          </cell>
          <cell r="K76">
            <v>38.020000000000003</v>
          </cell>
          <cell r="L76">
            <v>10</v>
          </cell>
          <cell r="O76">
            <v>298</v>
          </cell>
          <cell r="W76">
            <v>29</v>
          </cell>
          <cell r="X76">
            <v>3.58</v>
          </cell>
          <cell r="Y76">
            <v>9.73</v>
          </cell>
          <cell r="AE76">
            <v>49</v>
          </cell>
          <cell r="AF76">
            <v>6.05</v>
          </cell>
          <cell r="AG76">
            <v>16.440000000000001</v>
          </cell>
          <cell r="AM76">
            <v>68</v>
          </cell>
          <cell r="AN76">
            <v>8.4</v>
          </cell>
          <cell r="AO76">
            <v>22.82</v>
          </cell>
          <cell r="AU76">
            <v>8</v>
          </cell>
          <cell r="AV76">
            <v>0.99</v>
          </cell>
          <cell r="AW76">
            <v>2.68</v>
          </cell>
          <cell r="BC76">
            <v>6</v>
          </cell>
          <cell r="BD76">
            <v>0.74</v>
          </cell>
          <cell r="BE76">
            <v>2.0099999999999998</v>
          </cell>
          <cell r="BK76">
            <v>1</v>
          </cell>
          <cell r="BL76">
            <v>0.12</v>
          </cell>
          <cell r="BM76">
            <v>0.34</v>
          </cell>
          <cell r="BS76">
            <v>16</v>
          </cell>
          <cell r="BT76">
            <v>1.98</v>
          </cell>
          <cell r="BU76">
            <v>5.37</v>
          </cell>
          <cell r="CA76">
            <v>7</v>
          </cell>
          <cell r="CB76">
            <v>0.86</v>
          </cell>
          <cell r="CC76">
            <v>2.35</v>
          </cell>
          <cell r="CI76">
            <v>0</v>
          </cell>
          <cell r="CJ76">
            <v>0</v>
          </cell>
          <cell r="CK76">
            <v>0</v>
          </cell>
          <cell r="CQ76">
            <v>2</v>
          </cell>
          <cell r="CR76">
            <v>0.25</v>
          </cell>
          <cell r="CS76">
            <v>0.67</v>
          </cell>
          <cell r="CY76">
            <v>7</v>
          </cell>
          <cell r="CZ76">
            <v>0.86</v>
          </cell>
          <cell r="DA76">
            <v>2.35</v>
          </cell>
          <cell r="DG76">
            <v>2</v>
          </cell>
          <cell r="DH76">
            <v>0.25</v>
          </cell>
          <cell r="DI76">
            <v>0.67</v>
          </cell>
          <cell r="DO76">
            <v>83</v>
          </cell>
          <cell r="DP76">
            <v>10.25</v>
          </cell>
          <cell r="DQ76">
            <v>27.85</v>
          </cell>
          <cell r="DW76">
            <v>20</v>
          </cell>
          <cell r="DX76">
            <v>2.4700000000000002</v>
          </cell>
          <cell r="DY76">
            <v>6.71</v>
          </cell>
        </row>
        <row r="105">
          <cell r="E105" t="str">
            <v>Paea</v>
          </cell>
          <cell r="F105">
            <v>1</v>
          </cell>
          <cell r="G105">
            <v>898</v>
          </cell>
          <cell r="H105">
            <v>532</v>
          </cell>
          <cell r="J105">
            <v>366</v>
          </cell>
          <cell r="K105">
            <v>40.76</v>
          </cell>
          <cell r="L105">
            <v>15</v>
          </cell>
          <cell r="O105">
            <v>351</v>
          </cell>
          <cell r="W105">
            <v>35</v>
          </cell>
          <cell r="X105">
            <v>3.9</v>
          </cell>
          <cell r="Y105">
            <v>9.9700000000000006</v>
          </cell>
          <cell r="AE105">
            <v>32</v>
          </cell>
          <cell r="AF105">
            <v>3.56</v>
          </cell>
          <cell r="AG105">
            <v>9.1199999999999992</v>
          </cell>
          <cell r="AM105">
            <v>101</v>
          </cell>
          <cell r="AN105">
            <v>11.25</v>
          </cell>
          <cell r="AO105">
            <v>28.77</v>
          </cell>
          <cell r="AU105">
            <v>7</v>
          </cell>
          <cell r="AV105">
            <v>0.78</v>
          </cell>
          <cell r="AW105">
            <v>1.99</v>
          </cell>
          <cell r="BC105">
            <v>29</v>
          </cell>
          <cell r="BD105">
            <v>3.23</v>
          </cell>
          <cell r="BE105">
            <v>8.26</v>
          </cell>
          <cell r="BK105">
            <v>4</v>
          </cell>
          <cell r="BL105">
            <v>0.45</v>
          </cell>
          <cell r="BM105">
            <v>1.1399999999999999</v>
          </cell>
          <cell r="BS105">
            <v>18</v>
          </cell>
          <cell r="BT105">
            <v>2</v>
          </cell>
          <cell r="BU105">
            <v>5.13</v>
          </cell>
          <cell r="CA105">
            <v>5</v>
          </cell>
          <cell r="CB105">
            <v>0.56000000000000005</v>
          </cell>
          <cell r="CC105">
            <v>1.42</v>
          </cell>
          <cell r="CI105">
            <v>1</v>
          </cell>
          <cell r="CJ105">
            <v>0.11</v>
          </cell>
          <cell r="CK105">
            <v>0.28000000000000003</v>
          </cell>
          <cell r="CQ105">
            <v>0</v>
          </cell>
          <cell r="CR105">
            <v>0</v>
          </cell>
          <cell r="CS105">
            <v>0</v>
          </cell>
          <cell r="CY105">
            <v>22</v>
          </cell>
          <cell r="CZ105">
            <v>2.4500000000000002</v>
          </cell>
          <cell r="DA105">
            <v>6.27</v>
          </cell>
          <cell r="DG105">
            <v>0</v>
          </cell>
          <cell r="DH105">
            <v>0</v>
          </cell>
          <cell r="DI105">
            <v>0</v>
          </cell>
          <cell r="DO105">
            <v>86</v>
          </cell>
          <cell r="DP105">
            <v>9.58</v>
          </cell>
          <cell r="DQ105">
            <v>24.5</v>
          </cell>
          <cell r="DW105">
            <v>11</v>
          </cell>
          <cell r="DX105">
            <v>1.22</v>
          </cell>
          <cell r="DY105">
            <v>3.13</v>
          </cell>
        </row>
        <row r="106">
          <cell r="E106" t="str">
            <v>Paea</v>
          </cell>
          <cell r="F106">
            <v>2</v>
          </cell>
          <cell r="G106">
            <v>1117</v>
          </cell>
          <cell r="H106">
            <v>641</v>
          </cell>
          <cell r="J106">
            <v>476</v>
          </cell>
          <cell r="K106">
            <v>42.61</v>
          </cell>
          <cell r="L106">
            <v>26</v>
          </cell>
          <cell r="O106">
            <v>450</v>
          </cell>
          <cell r="W106">
            <v>26</v>
          </cell>
          <cell r="X106">
            <v>2.33</v>
          </cell>
          <cell r="Y106">
            <v>5.78</v>
          </cell>
          <cell r="AE106">
            <v>42</v>
          </cell>
          <cell r="AF106">
            <v>3.76</v>
          </cell>
          <cell r="AG106">
            <v>9.33</v>
          </cell>
          <cell r="AM106">
            <v>125</v>
          </cell>
          <cell r="AN106">
            <v>11.19</v>
          </cell>
          <cell r="AO106">
            <v>27.78</v>
          </cell>
          <cell r="AU106">
            <v>12</v>
          </cell>
          <cell r="AV106">
            <v>1.07</v>
          </cell>
          <cell r="AW106">
            <v>2.67</v>
          </cell>
          <cell r="BC106">
            <v>30</v>
          </cell>
          <cell r="BD106">
            <v>2.69</v>
          </cell>
          <cell r="BE106">
            <v>6.67</v>
          </cell>
          <cell r="BK106">
            <v>5</v>
          </cell>
          <cell r="BL106">
            <v>0.45</v>
          </cell>
          <cell r="BM106">
            <v>1.1100000000000001</v>
          </cell>
          <cell r="BS106">
            <v>21</v>
          </cell>
          <cell r="BT106">
            <v>1.88</v>
          </cell>
          <cell r="BU106">
            <v>4.67</v>
          </cell>
          <cell r="CA106">
            <v>10</v>
          </cell>
          <cell r="CB106">
            <v>0.9</v>
          </cell>
          <cell r="CC106">
            <v>2.2200000000000002</v>
          </cell>
          <cell r="CI106">
            <v>0</v>
          </cell>
          <cell r="CJ106">
            <v>0</v>
          </cell>
          <cell r="CK106">
            <v>0</v>
          </cell>
          <cell r="CQ106">
            <v>1</v>
          </cell>
          <cell r="CR106">
            <v>0.09</v>
          </cell>
          <cell r="CS106">
            <v>0.22</v>
          </cell>
          <cell r="CY106">
            <v>24</v>
          </cell>
          <cell r="CZ106">
            <v>2.15</v>
          </cell>
          <cell r="DA106">
            <v>5.33</v>
          </cell>
          <cell r="DG106">
            <v>4</v>
          </cell>
          <cell r="DH106">
            <v>0.36</v>
          </cell>
          <cell r="DI106">
            <v>0.89</v>
          </cell>
          <cell r="DO106">
            <v>140</v>
          </cell>
          <cell r="DP106">
            <v>12.53</v>
          </cell>
          <cell r="DQ106">
            <v>31.11</v>
          </cell>
          <cell r="DW106">
            <v>10</v>
          </cell>
          <cell r="DX106">
            <v>0.9</v>
          </cell>
          <cell r="DY106">
            <v>2.2200000000000002</v>
          </cell>
        </row>
        <row r="107">
          <cell r="E107" t="str">
            <v>Paea</v>
          </cell>
          <cell r="F107">
            <v>3</v>
          </cell>
          <cell r="G107">
            <v>1045</v>
          </cell>
          <cell r="H107">
            <v>557</v>
          </cell>
          <cell r="J107">
            <v>488</v>
          </cell>
          <cell r="K107">
            <v>46.7</v>
          </cell>
          <cell r="L107">
            <v>14</v>
          </cell>
          <cell r="O107">
            <v>474</v>
          </cell>
          <cell r="W107">
            <v>22</v>
          </cell>
          <cell r="X107">
            <v>2.11</v>
          </cell>
          <cell r="Y107">
            <v>4.6399999999999997</v>
          </cell>
          <cell r="AE107">
            <v>57</v>
          </cell>
          <cell r="AF107">
            <v>5.45</v>
          </cell>
          <cell r="AG107">
            <v>12.03</v>
          </cell>
          <cell r="AM107">
            <v>158</v>
          </cell>
          <cell r="AN107">
            <v>15.12</v>
          </cell>
          <cell r="AO107">
            <v>33.33</v>
          </cell>
          <cell r="AU107">
            <v>1</v>
          </cell>
          <cell r="AV107">
            <v>0.1</v>
          </cell>
          <cell r="AW107">
            <v>0.21</v>
          </cell>
          <cell r="BC107">
            <v>22</v>
          </cell>
          <cell r="BD107">
            <v>2.11</v>
          </cell>
          <cell r="BE107">
            <v>4.6399999999999997</v>
          </cell>
          <cell r="BK107">
            <v>1</v>
          </cell>
          <cell r="BL107">
            <v>0.1</v>
          </cell>
          <cell r="BM107">
            <v>0.21</v>
          </cell>
          <cell r="BS107">
            <v>13</v>
          </cell>
          <cell r="BT107">
            <v>1.24</v>
          </cell>
          <cell r="BU107">
            <v>2.74</v>
          </cell>
          <cell r="CA107">
            <v>5</v>
          </cell>
          <cell r="CB107">
            <v>0.48</v>
          </cell>
          <cell r="CC107">
            <v>1.05</v>
          </cell>
          <cell r="CI107">
            <v>0</v>
          </cell>
          <cell r="CJ107">
            <v>0</v>
          </cell>
          <cell r="CK107">
            <v>0</v>
          </cell>
          <cell r="CQ107">
            <v>0</v>
          </cell>
          <cell r="CR107">
            <v>0</v>
          </cell>
          <cell r="CS107">
            <v>0</v>
          </cell>
          <cell r="CY107">
            <v>40</v>
          </cell>
          <cell r="CZ107">
            <v>3.83</v>
          </cell>
          <cell r="DA107">
            <v>8.44</v>
          </cell>
          <cell r="DG107">
            <v>2</v>
          </cell>
          <cell r="DH107">
            <v>0.19</v>
          </cell>
          <cell r="DI107">
            <v>0.42</v>
          </cell>
          <cell r="DO107">
            <v>147</v>
          </cell>
          <cell r="DP107">
            <v>14.07</v>
          </cell>
          <cell r="DQ107">
            <v>31.01</v>
          </cell>
          <cell r="DW107">
            <v>6</v>
          </cell>
          <cell r="DX107">
            <v>0.56999999999999995</v>
          </cell>
          <cell r="DY107">
            <v>1.27</v>
          </cell>
        </row>
        <row r="108">
          <cell r="E108" t="str">
            <v>Paea</v>
          </cell>
          <cell r="F108">
            <v>4</v>
          </cell>
          <cell r="G108">
            <v>1164</v>
          </cell>
          <cell r="H108">
            <v>622</v>
          </cell>
          <cell r="J108">
            <v>542</v>
          </cell>
          <cell r="K108">
            <v>46.56</v>
          </cell>
          <cell r="L108">
            <v>20</v>
          </cell>
          <cell r="O108">
            <v>522</v>
          </cell>
          <cell r="W108">
            <v>38</v>
          </cell>
          <cell r="X108">
            <v>3.26</v>
          </cell>
          <cell r="Y108">
            <v>7.28</v>
          </cell>
          <cell r="AE108">
            <v>72</v>
          </cell>
          <cell r="AF108">
            <v>6.19</v>
          </cell>
          <cell r="AG108">
            <v>13.79</v>
          </cell>
          <cell r="AM108">
            <v>125</v>
          </cell>
          <cell r="AN108">
            <v>10.74</v>
          </cell>
          <cell r="AO108">
            <v>23.95</v>
          </cell>
          <cell r="AU108">
            <v>3</v>
          </cell>
          <cell r="AV108">
            <v>0.26</v>
          </cell>
          <cell r="AW108">
            <v>0.56999999999999995</v>
          </cell>
          <cell r="BC108">
            <v>31</v>
          </cell>
          <cell r="BD108">
            <v>2.66</v>
          </cell>
          <cell r="BE108">
            <v>5.94</v>
          </cell>
          <cell r="BK108">
            <v>15</v>
          </cell>
          <cell r="BL108">
            <v>1.29</v>
          </cell>
          <cell r="BM108">
            <v>2.87</v>
          </cell>
          <cell r="BS108">
            <v>28</v>
          </cell>
          <cell r="BT108">
            <v>2.41</v>
          </cell>
          <cell r="BU108">
            <v>5.36</v>
          </cell>
          <cell r="CA108">
            <v>4</v>
          </cell>
          <cell r="CB108">
            <v>0.34</v>
          </cell>
          <cell r="CC108">
            <v>0.77</v>
          </cell>
          <cell r="CI108">
            <v>2</v>
          </cell>
          <cell r="CJ108">
            <v>0.17</v>
          </cell>
          <cell r="CK108">
            <v>0.38</v>
          </cell>
          <cell r="CQ108">
            <v>0</v>
          </cell>
          <cell r="CR108">
            <v>0</v>
          </cell>
          <cell r="CS108">
            <v>0</v>
          </cell>
          <cell r="CY108">
            <v>43</v>
          </cell>
          <cell r="CZ108">
            <v>3.69</v>
          </cell>
          <cell r="DA108">
            <v>8.24</v>
          </cell>
          <cell r="DG108">
            <v>5</v>
          </cell>
          <cell r="DH108">
            <v>0.43</v>
          </cell>
          <cell r="DI108">
            <v>0.96</v>
          </cell>
          <cell r="DO108">
            <v>150</v>
          </cell>
          <cell r="DP108">
            <v>12.89</v>
          </cell>
          <cell r="DQ108">
            <v>28.74</v>
          </cell>
          <cell r="DW108">
            <v>6</v>
          </cell>
          <cell r="DX108">
            <v>0.52</v>
          </cell>
          <cell r="DY108">
            <v>1.1499999999999999</v>
          </cell>
        </row>
        <row r="109">
          <cell r="E109" t="str">
            <v>Paea</v>
          </cell>
          <cell r="F109">
            <v>5</v>
          </cell>
          <cell r="G109">
            <v>1038</v>
          </cell>
          <cell r="H109">
            <v>568</v>
          </cell>
          <cell r="J109">
            <v>470</v>
          </cell>
          <cell r="K109">
            <v>45.28</v>
          </cell>
          <cell r="L109">
            <v>10</v>
          </cell>
          <cell r="O109">
            <v>460</v>
          </cell>
          <cell r="W109">
            <v>33</v>
          </cell>
          <cell r="X109">
            <v>3.18</v>
          </cell>
          <cell r="Y109">
            <v>7.17</v>
          </cell>
          <cell r="AE109">
            <v>41</v>
          </cell>
          <cell r="AF109">
            <v>3.95</v>
          </cell>
          <cell r="AG109">
            <v>8.91</v>
          </cell>
          <cell r="AM109">
            <v>135</v>
          </cell>
          <cell r="AN109">
            <v>13.01</v>
          </cell>
          <cell r="AO109">
            <v>29.35</v>
          </cell>
          <cell r="AU109">
            <v>5</v>
          </cell>
          <cell r="AV109">
            <v>0.48</v>
          </cell>
          <cell r="AW109">
            <v>1.0900000000000001</v>
          </cell>
          <cell r="BC109">
            <v>24</v>
          </cell>
          <cell r="BD109">
            <v>2.31</v>
          </cell>
          <cell r="BE109">
            <v>5.22</v>
          </cell>
          <cell r="BK109">
            <v>1</v>
          </cell>
          <cell r="BL109">
            <v>0.1</v>
          </cell>
          <cell r="BM109">
            <v>0.22</v>
          </cell>
          <cell r="BS109">
            <v>10</v>
          </cell>
          <cell r="BT109">
            <v>0.96</v>
          </cell>
          <cell r="BU109">
            <v>2.17</v>
          </cell>
          <cell r="CA109">
            <v>6</v>
          </cell>
          <cell r="CB109">
            <v>0.57999999999999996</v>
          </cell>
          <cell r="CC109">
            <v>1.3</v>
          </cell>
          <cell r="CI109">
            <v>0</v>
          </cell>
          <cell r="CJ109">
            <v>0</v>
          </cell>
          <cell r="CK109">
            <v>0</v>
          </cell>
          <cell r="CQ109">
            <v>2</v>
          </cell>
          <cell r="CR109">
            <v>0.19</v>
          </cell>
          <cell r="CS109">
            <v>0.43</v>
          </cell>
          <cell r="CY109">
            <v>82</v>
          </cell>
          <cell r="CZ109">
            <v>7.9</v>
          </cell>
          <cell r="DA109">
            <v>17.829999999999998</v>
          </cell>
          <cell r="DG109">
            <v>2</v>
          </cell>
          <cell r="DH109">
            <v>0.19</v>
          </cell>
          <cell r="DI109">
            <v>0.43</v>
          </cell>
          <cell r="DO109">
            <v>116</v>
          </cell>
          <cell r="DP109">
            <v>11.18</v>
          </cell>
          <cell r="DQ109">
            <v>25.22</v>
          </cell>
          <cell r="DW109">
            <v>3</v>
          </cell>
          <cell r="DX109">
            <v>0.28999999999999998</v>
          </cell>
          <cell r="DY109">
            <v>0.65</v>
          </cell>
        </row>
        <row r="110">
          <cell r="E110" t="str">
            <v>Paea</v>
          </cell>
          <cell r="F110">
            <v>6</v>
          </cell>
          <cell r="G110">
            <v>1058</v>
          </cell>
          <cell r="H110">
            <v>604</v>
          </cell>
          <cell r="J110">
            <v>454</v>
          </cell>
          <cell r="K110">
            <v>42.91</v>
          </cell>
          <cell r="L110">
            <v>13</v>
          </cell>
          <cell r="O110">
            <v>441</v>
          </cell>
          <cell r="W110">
            <v>24</v>
          </cell>
          <cell r="X110">
            <v>2.27</v>
          </cell>
          <cell r="Y110">
            <v>5.44</v>
          </cell>
          <cell r="AE110">
            <v>40</v>
          </cell>
          <cell r="AF110">
            <v>3.78</v>
          </cell>
          <cell r="AG110">
            <v>9.07</v>
          </cell>
          <cell r="AM110">
            <v>110</v>
          </cell>
          <cell r="AN110">
            <v>10.4</v>
          </cell>
          <cell r="AO110">
            <v>24.94</v>
          </cell>
          <cell r="AU110">
            <v>3</v>
          </cell>
          <cell r="AV110">
            <v>0.28000000000000003</v>
          </cell>
          <cell r="AW110">
            <v>0.68</v>
          </cell>
          <cell r="BC110">
            <v>47</v>
          </cell>
          <cell r="BD110">
            <v>4.4400000000000004</v>
          </cell>
          <cell r="BE110">
            <v>10.66</v>
          </cell>
          <cell r="BK110">
            <v>1</v>
          </cell>
          <cell r="BL110">
            <v>0.09</v>
          </cell>
          <cell r="BM110">
            <v>0.23</v>
          </cell>
          <cell r="BS110">
            <v>12</v>
          </cell>
          <cell r="BT110">
            <v>1.1299999999999999</v>
          </cell>
          <cell r="BU110">
            <v>2.72</v>
          </cell>
          <cell r="CA110">
            <v>7</v>
          </cell>
          <cell r="CB110">
            <v>0.66</v>
          </cell>
          <cell r="CC110">
            <v>1.59</v>
          </cell>
          <cell r="CI110">
            <v>3</v>
          </cell>
          <cell r="CJ110">
            <v>0.28000000000000003</v>
          </cell>
          <cell r="CK110">
            <v>0.68</v>
          </cell>
          <cell r="CQ110">
            <v>3</v>
          </cell>
          <cell r="CR110">
            <v>0.28000000000000003</v>
          </cell>
          <cell r="CS110">
            <v>0.68</v>
          </cell>
          <cell r="CY110">
            <v>44</v>
          </cell>
          <cell r="CZ110">
            <v>4.16</v>
          </cell>
          <cell r="DA110">
            <v>9.98</v>
          </cell>
          <cell r="DG110">
            <v>0</v>
          </cell>
          <cell r="DH110">
            <v>0</v>
          </cell>
          <cell r="DI110">
            <v>0</v>
          </cell>
          <cell r="DO110">
            <v>143</v>
          </cell>
          <cell r="DP110">
            <v>13.52</v>
          </cell>
          <cell r="DQ110">
            <v>32.43</v>
          </cell>
          <cell r="DW110">
            <v>4</v>
          </cell>
          <cell r="DX110">
            <v>0.38</v>
          </cell>
          <cell r="DY110">
            <v>0.91</v>
          </cell>
        </row>
        <row r="111">
          <cell r="E111" t="str">
            <v>Paea</v>
          </cell>
          <cell r="F111">
            <v>7</v>
          </cell>
          <cell r="G111">
            <v>988</v>
          </cell>
          <cell r="H111">
            <v>558</v>
          </cell>
          <cell r="J111">
            <v>430</v>
          </cell>
          <cell r="K111">
            <v>43.52</v>
          </cell>
          <cell r="L111">
            <v>13</v>
          </cell>
          <cell r="O111">
            <v>417</v>
          </cell>
          <cell r="W111">
            <v>21</v>
          </cell>
          <cell r="X111">
            <v>2.13</v>
          </cell>
          <cell r="Y111">
            <v>5.04</v>
          </cell>
          <cell r="AE111">
            <v>85</v>
          </cell>
          <cell r="AF111">
            <v>8.6</v>
          </cell>
          <cell r="AG111">
            <v>20.38</v>
          </cell>
          <cell r="AM111">
            <v>108</v>
          </cell>
          <cell r="AN111">
            <v>10.93</v>
          </cell>
          <cell r="AO111">
            <v>25.9</v>
          </cell>
          <cell r="AU111">
            <v>8</v>
          </cell>
          <cell r="AV111">
            <v>0.81</v>
          </cell>
          <cell r="AW111">
            <v>1.92</v>
          </cell>
          <cell r="BC111">
            <v>32</v>
          </cell>
          <cell r="BD111">
            <v>3.24</v>
          </cell>
          <cell r="BE111">
            <v>7.67</v>
          </cell>
          <cell r="BK111">
            <v>4</v>
          </cell>
          <cell r="BL111">
            <v>0.4</v>
          </cell>
          <cell r="BM111">
            <v>0.96</v>
          </cell>
          <cell r="BS111">
            <v>13</v>
          </cell>
          <cell r="BT111">
            <v>1.32</v>
          </cell>
          <cell r="BU111">
            <v>3.12</v>
          </cell>
          <cell r="CA111">
            <v>7</v>
          </cell>
          <cell r="CB111">
            <v>0.71</v>
          </cell>
          <cell r="CC111">
            <v>1.68</v>
          </cell>
          <cell r="CI111">
            <v>2</v>
          </cell>
          <cell r="CJ111">
            <v>0.2</v>
          </cell>
          <cell r="CK111">
            <v>0.48</v>
          </cell>
          <cell r="CQ111">
            <v>5</v>
          </cell>
          <cell r="CR111">
            <v>0.51</v>
          </cell>
          <cell r="CS111">
            <v>1.2</v>
          </cell>
          <cell r="CY111">
            <v>43</v>
          </cell>
          <cell r="CZ111">
            <v>4.3499999999999996</v>
          </cell>
          <cell r="DA111">
            <v>10.31</v>
          </cell>
          <cell r="DG111">
            <v>1</v>
          </cell>
          <cell r="DH111">
            <v>0.1</v>
          </cell>
          <cell r="DI111">
            <v>0.24</v>
          </cell>
          <cell r="DO111">
            <v>82</v>
          </cell>
          <cell r="DP111">
            <v>8.3000000000000007</v>
          </cell>
          <cell r="DQ111">
            <v>19.66</v>
          </cell>
          <cell r="DW111">
            <v>6</v>
          </cell>
          <cell r="DX111">
            <v>0.61</v>
          </cell>
          <cell r="DY111">
            <v>1.44</v>
          </cell>
        </row>
        <row r="112">
          <cell r="E112" t="str">
            <v>Paea</v>
          </cell>
          <cell r="F112">
            <v>8</v>
          </cell>
          <cell r="G112">
            <v>858</v>
          </cell>
          <cell r="H112">
            <v>437</v>
          </cell>
          <cell r="J112">
            <v>421</v>
          </cell>
          <cell r="K112">
            <v>49.07</v>
          </cell>
          <cell r="L112">
            <v>5</v>
          </cell>
          <cell r="O112">
            <v>416</v>
          </cell>
          <cell r="W112">
            <v>20</v>
          </cell>
          <cell r="X112">
            <v>2.33</v>
          </cell>
          <cell r="Y112">
            <v>4.8099999999999996</v>
          </cell>
          <cell r="AE112">
            <v>77</v>
          </cell>
          <cell r="AF112">
            <v>8.9700000000000006</v>
          </cell>
          <cell r="AG112">
            <v>18.510000000000002</v>
          </cell>
          <cell r="AM112">
            <v>136</v>
          </cell>
          <cell r="AN112">
            <v>15.85</v>
          </cell>
          <cell r="AO112">
            <v>32.69</v>
          </cell>
          <cell r="AU112">
            <v>8</v>
          </cell>
          <cell r="AV112">
            <v>0.93</v>
          </cell>
          <cell r="AW112">
            <v>1.92</v>
          </cell>
          <cell r="BC112">
            <v>15</v>
          </cell>
          <cell r="BD112">
            <v>1.75</v>
          </cell>
          <cell r="BE112">
            <v>3.61</v>
          </cell>
          <cell r="BK112">
            <v>2</v>
          </cell>
          <cell r="BL112">
            <v>0.23</v>
          </cell>
          <cell r="BM112">
            <v>0.48</v>
          </cell>
          <cell r="BS112">
            <v>5</v>
          </cell>
          <cell r="BT112">
            <v>0.57999999999999996</v>
          </cell>
          <cell r="BU112">
            <v>1.2</v>
          </cell>
          <cell r="CA112">
            <v>6</v>
          </cell>
          <cell r="CB112">
            <v>0.7</v>
          </cell>
          <cell r="CC112">
            <v>1.44</v>
          </cell>
          <cell r="CI112">
            <v>1</v>
          </cell>
          <cell r="CJ112">
            <v>0.12</v>
          </cell>
          <cell r="CK112">
            <v>0.24</v>
          </cell>
          <cell r="CQ112">
            <v>0</v>
          </cell>
          <cell r="CR112">
            <v>0</v>
          </cell>
          <cell r="CS112">
            <v>0</v>
          </cell>
          <cell r="CY112">
            <v>46</v>
          </cell>
          <cell r="CZ112">
            <v>5.36</v>
          </cell>
          <cell r="DA112">
            <v>11.06</v>
          </cell>
          <cell r="DG112">
            <v>3</v>
          </cell>
          <cell r="DH112">
            <v>0.35</v>
          </cell>
          <cell r="DI112">
            <v>0.72</v>
          </cell>
          <cell r="DO112">
            <v>91</v>
          </cell>
          <cell r="DP112">
            <v>10.61</v>
          </cell>
          <cell r="DQ112">
            <v>21.88</v>
          </cell>
          <cell r="DW112">
            <v>6</v>
          </cell>
          <cell r="DX112">
            <v>0.7</v>
          </cell>
          <cell r="DY112">
            <v>1.44</v>
          </cell>
        </row>
        <row r="113">
          <cell r="E113" t="str">
            <v>Papara</v>
          </cell>
          <cell r="F113">
            <v>1</v>
          </cell>
          <cell r="G113">
            <v>975</v>
          </cell>
          <cell r="H113">
            <v>462</v>
          </cell>
          <cell r="J113">
            <v>513</v>
          </cell>
          <cell r="K113">
            <v>52.62</v>
          </cell>
          <cell r="L113">
            <v>8</v>
          </cell>
          <cell r="O113">
            <v>505</v>
          </cell>
          <cell r="W113">
            <v>12</v>
          </cell>
          <cell r="X113">
            <v>1.23</v>
          </cell>
          <cell r="Y113">
            <v>2.38</v>
          </cell>
          <cell r="AE113">
            <v>37</v>
          </cell>
          <cell r="AF113">
            <v>3.79</v>
          </cell>
          <cell r="AG113">
            <v>7.33</v>
          </cell>
          <cell r="AM113">
            <v>49</v>
          </cell>
          <cell r="AN113">
            <v>5.03</v>
          </cell>
          <cell r="AO113">
            <v>9.6999999999999993</v>
          </cell>
          <cell r="AU113">
            <v>4</v>
          </cell>
          <cell r="AV113">
            <v>0.41</v>
          </cell>
          <cell r="AW113">
            <v>0.79</v>
          </cell>
          <cell r="BC113">
            <v>16</v>
          </cell>
          <cell r="BD113">
            <v>1.64</v>
          </cell>
          <cell r="BE113">
            <v>3.17</v>
          </cell>
          <cell r="BK113">
            <v>9</v>
          </cell>
          <cell r="BL113">
            <v>0.92</v>
          </cell>
          <cell r="BM113">
            <v>1.78</v>
          </cell>
          <cell r="BS113">
            <v>26</v>
          </cell>
          <cell r="BT113">
            <v>2.67</v>
          </cell>
          <cell r="BU113">
            <v>5.15</v>
          </cell>
          <cell r="CA113">
            <v>6</v>
          </cell>
          <cell r="CB113">
            <v>0.62</v>
          </cell>
          <cell r="CC113">
            <v>1.19</v>
          </cell>
          <cell r="CI113">
            <v>2</v>
          </cell>
          <cell r="CJ113">
            <v>0.21</v>
          </cell>
          <cell r="CK113">
            <v>0.4</v>
          </cell>
          <cell r="CQ113">
            <v>1</v>
          </cell>
          <cell r="CR113">
            <v>0.1</v>
          </cell>
          <cell r="CS113">
            <v>0.2</v>
          </cell>
          <cell r="CY113">
            <v>241</v>
          </cell>
          <cell r="CZ113">
            <v>24.72</v>
          </cell>
          <cell r="DA113">
            <v>47.72</v>
          </cell>
          <cell r="DG113">
            <v>5</v>
          </cell>
          <cell r="DH113">
            <v>0.51</v>
          </cell>
          <cell r="DI113">
            <v>0.99</v>
          </cell>
          <cell r="DO113">
            <v>94</v>
          </cell>
          <cell r="DP113">
            <v>9.64</v>
          </cell>
          <cell r="DQ113">
            <v>18.61</v>
          </cell>
          <cell r="DW113">
            <v>3</v>
          </cell>
          <cell r="DX113">
            <v>0.31</v>
          </cell>
          <cell r="DY113">
            <v>0.59</v>
          </cell>
        </row>
        <row r="114">
          <cell r="E114" t="str">
            <v>Papara</v>
          </cell>
          <cell r="F114">
            <v>2</v>
          </cell>
          <cell r="G114">
            <v>961</v>
          </cell>
          <cell r="H114">
            <v>580</v>
          </cell>
          <cell r="J114">
            <v>381</v>
          </cell>
          <cell r="K114">
            <v>39.65</v>
          </cell>
          <cell r="L114">
            <v>9</v>
          </cell>
          <cell r="O114">
            <v>372</v>
          </cell>
          <cell r="W114">
            <v>14</v>
          </cell>
          <cell r="X114">
            <v>1.46</v>
          </cell>
          <cell r="Y114">
            <v>3.76</v>
          </cell>
          <cell r="AE114">
            <v>28</v>
          </cell>
          <cell r="AF114">
            <v>2.91</v>
          </cell>
          <cell r="AG114">
            <v>7.53</v>
          </cell>
          <cell r="AM114">
            <v>103</v>
          </cell>
          <cell r="AN114">
            <v>10.72</v>
          </cell>
          <cell r="AO114">
            <v>27.69</v>
          </cell>
          <cell r="AU114">
            <v>4</v>
          </cell>
          <cell r="AV114">
            <v>0.42</v>
          </cell>
          <cell r="AW114">
            <v>1.08</v>
          </cell>
          <cell r="BC114">
            <v>27</v>
          </cell>
          <cell r="BD114">
            <v>2.81</v>
          </cell>
          <cell r="BE114">
            <v>7.26</v>
          </cell>
          <cell r="BK114">
            <v>8</v>
          </cell>
          <cell r="BL114">
            <v>0.83</v>
          </cell>
          <cell r="BM114">
            <v>2.15</v>
          </cell>
          <cell r="BS114">
            <v>8</v>
          </cell>
          <cell r="BT114">
            <v>0.83</v>
          </cell>
          <cell r="BU114">
            <v>2.15</v>
          </cell>
          <cell r="CA114">
            <v>1</v>
          </cell>
          <cell r="CB114">
            <v>0.1</v>
          </cell>
          <cell r="CC114">
            <v>0.27</v>
          </cell>
          <cell r="CI114">
            <v>12</v>
          </cell>
          <cell r="CJ114">
            <v>1.25</v>
          </cell>
          <cell r="CK114">
            <v>3.23</v>
          </cell>
          <cell r="CQ114">
            <v>0</v>
          </cell>
          <cell r="CR114">
            <v>0</v>
          </cell>
          <cell r="CS114">
            <v>0</v>
          </cell>
          <cell r="CY114">
            <v>112</v>
          </cell>
          <cell r="CZ114">
            <v>11.65</v>
          </cell>
          <cell r="DA114">
            <v>30.11</v>
          </cell>
          <cell r="DG114">
            <v>1</v>
          </cell>
          <cell r="DH114">
            <v>0.1</v>
          </cell>
          <cell r="DI114">
            <v>0.27</v>
          </cell>
          <cell r="DO114">
            <v>53</v>
          </cell>
          <cell r="DP114">
            <v>5.52</v>
          </cell>
          <cell r="DQ114">
            <v>14.25</v>
          </cell>
          <cell r="DW114">
            <v>1</v>
          </cell>
          <cell r="DX114">
            <v>0.1</v>
          </cell>
          <cell r="DY114">
            <v>0.27</v>
          </cell>
        </row>
        <row r="115">
          <cell r="E115" t="str">
            <v>Papara</v>
          </cell>
          <cell r="F115">
            <v>3</v>
          </cell>
          <cell r="G115">
            <v>1050</v>
          </cell>
          <cell r="H115">
            <v>503</v>
          </cell>
          <cell r="J115">
            <v>547</v>
          </cell>
          <cell r="K115">
            <v>52.1</v>
          </cell>
          <cell r="L115">
            <v>14</v>
          </cell>
          <cell r="O115">
            <v>533</v>
          </cell>
          <cell r="W115">
            <v>11</v>
          </cell>
          <cell r="X115">
            <v>1.05</v>
          </cell>
          <cell r="Y115">
            <v>2.06</v>
          </cell>
          <cell r="AE115">
            <v>20</v>
          </cell>
          <cell r="AF115">
            <v>1.9</v>
          </cell>
          <cell r="AG115">
            <v>3.75</v>
          </cell>
          <cell r="AM115">
            <v>70</v>
          </cell>
          <cell r="AN115">
            <v>6.67</v>
          </cell>
          <cell r="AO115">
            <v>13.13</v>
          </cell>
          <cell r="AU115">
            <v>6</v>
          </cell>
          <cell r="AV115">
            <v>0.56999999999999995</v>
          </cell>
          <cell r="AW115">
            <v>1.1299999999999999</v>
          </cell>
          <cell r="BC115">
            <v>14</v>
          </cell>
          <cell r="BD115">
            <v>1.33</v>
          </cell>
          <cell r="BE115">
            <v>2.63</v>
          </cell>
          <cell r="BK115">
            <v>21</v>
          </cell>
          <cell r="BL115">
            <v>2</v>
          </cell>
          <cell r="BM115">
            <v>3.94</v>
          </cell>
          <cell r="BS115">
            <v>18</v>
          </cell>
          <cell r="BT115">
            <v>1.71</v>
          </cell>
          <cell r="BU115">
            <v>3.38</v>
          </cell>
          <cell r="CA115">
            <v>3</v>
          </cell>
          <cell r="CB115">
            <v>0.28999999999999998</v>
          </cell>
          <cell r="CC115">
            <v>0.56000000000000005</v>
          </cell>
          <cell r="CI115">
            <v>3</v>
          </cell>
          <cell r="CJ115">
            <v>0.28999999999999998</v>
          </cell>
          <cell r="CK115">
            <v>0.56000000000000005</v>
          </cell>
          <cell r="CQ115">
            <v>3</v>
          </cell>
          <cell r="CR115">
            <v>0.28999999999999998</v>
          </cell>
          <cell r="CS115">
            <v>0.56000000000000005</v>
          </cell>
          <cell r="CY115">
            <v>282</v>
          </cell>
          <cell r="CZ115">
            <v>26.86</v>
          </cell>
          <cell r="DA115">
            <v>52.91</v>
          </cell>
          <cell r="DG115">
            <v>0</v>
          </cell>
          <cell r="DH115">
            <v>0</v>
          </cell>
          <cell r="DI115">
            <v>0</v>
          </cell>
          <cell r="DO115">
            <v>76</v>
          </cell>
          <cell r="DP115">
            <v>7.24</v>
          </cell>
          <cell r="DQ115">
            <v>14.26</v>
          </cell>
          <cell r="DW115">
            <v>6</v>
          </cell>
          <cell r="DX115">
            <v>0.56999999999999995</v>
          </cell>
          <cell r="DY115">
            <v>1.1299999999999999</v>
          </cell>
        </row>
        <row r="116">
          <cell r="E116" t="str">
            <v>Papara</v>
          </cell>
          <cell r="F116">
            <v>4</v>
          </cell>
          <cell r="G116">
            <v>1256</v>
          </cell>
          <cell r="H116">
            <v>644</v>
          </cell>
          <cell r="J116">
            <v>612</v>
          </cell>
          <cell r="K116">
            <v>48.73</v>
          </cell>
          <cell r="L116">
            <v>2</v>
          </cell>
          <cell r="O116">
            <v>610</v>
          </cell>
          <cell r="W116">
            <v>6</v>
          </cell>
          <cell r="X116">
            <v>0.48</v>
          </cell>
          <cell r="Y116">
            <v>0.98</v>
          </cell>
          <cell r="AE116">
            <v>65</v>
          </cell>
          <cell r="AF116">
            <v>5.18</v>
          </cell>
          <cell r="AG116">
            <v>10.66</v>
          </cell>
          <cell r="AM116">
            <v>116</v>
          </cell>
          <cell r="AN116">
            <v>9.24</v>
          </cell>
          <cell r="AO116">
            <v>19.02</v>
          </cell>
          <cell r="AU116">
            <v>13</v>
          </cell>
          <cell r="AV116">
            <v>1.04</v>
          </cell>
          <cell r="AW116">
            <v>2.13</v>
          </cell>
          <cell r="BC116">
            <v>21</v>
          </cell>
          <cell r="BD116">
            <v>1.67</v>
          </cell>
          <cell r="BE116">
            <v>3.44</v>
          </cell>
          <cell r="BK116">
            <v>3</v>
          </cell>
          <cell r="BL116">
            <v>0.24</v>
          </cell>
          <cell r="BM116">
            <v>0.49</v>
          </cell>
          <cell r="BS116">
            <v>18</v>
          </cell>
          <cell r="BT116">
            <v>1.43</v>
          </cell>
          <cell r="BU116">
            <v>2.95</v>
          </cell>
          <cell r="CA116">
            <v>3</v>
          </cell>
          <cell r="CB116">
            <v>0.24</v>
          </cell>
          <cell r="CC116">
            <v>0.49</v>
          </cell>
          <cell r="CI116">
            <v>3</v>
          </cell>
          <cell r="CJ116">
            <v>0.24</v>
          </cell>
          <cell r="CK116">
            <v>0.49</v>
          </cell>
          <cell r="CQ116">
            <v>2</v>
          </cell>
          <cell r="CR116">
            <v>0.16</v>
          </cell>
          <cell r="CS116">
            <v>0.33</v>
          </cell>
          <cell r="CY116">
            <v>246</v>
          </cell>
          <cell r="CZ116">
            <v>19.59</v>
          </cell>
          <cell r="DA116">
            <v>40.33</v>
          </cell>
          <cell r="DG116">
            <v>2</v>
          </cell>
          <cell r="DH116">
            <v>0.16</v>
          </cell>
          <cell r="DI116">
            <v>0.33</v>
          </cell>
          <cell r="DO116">
            <v>105</v>
          </cell>
          <cell r="DP116">
            <v>8.36</v>
          </cell>
          <cell r="DQ116">
            <v>17.21</v>
          </cell>
          <cell r="DW116">
            <v>7</v>
          </cell>
          <cell r="DX116">
            <v>0.56000000000000005</v>
          </cell>
          <cell r="DY116">
            <v>1.1499999999999999</v>
          </cell>
        </row>
        <row r="117">
          <cell r="E117" t="str">
            <v>Papara</v>
          </cell>
          <cell r="F117">
            <v>5</v>
          </cell>
          <cell r="G117">
            <v>851</v>
          </cell>
          <cell r="H117">
            <v>436</v>
          </cell>
          <cell r="J117">
            <v>415</v>
          </cell>
          <cell r="K117">
            <v>48.77</v>
          </cell>
          <cell r="L117">
            <v>8</v>
          </cell>
          <cell r="O117">
            <v>407</v>
          </cell>
          <cell r="W117">
            <v>15</v>
          </cell>
          <cell r="X117">
            <v>1.76</v>
          </cell>
          <cell r="Y117">
            <v>3.69</v>
          </cell>
          <cell r="AE117">
            <v>19</v>
          </cell>
          <cell r="AF117">
            <v>2.23</v>
          </cell>
          <cell r="AG117">
            <v>4.67</v>
          </cell>
          <cell r="AM117">
            <v>96</v>
          </cell>
          <cell r="AN117">
            <v>11.28</v>
          </cell>
          <cell r="AO117">
            <v>23.59</v>
          </cell>
          <cell r="AU117">
            <v>6</v>
          </cell>
          <cell r="AV117">
            <v>0.71</v>
          </cell>
          <cell r="AW117">
            <v>1.47</v>
          </cell>
          <cell r="BC117">
            <v>15</v>
          </cell>
          <cell r="BD117">
            <v>1.76</v>
          </cell>
          <cell r="BE117">
            <v>3.69</v>
          </cell>
          <cell r="BK117">
            <v>4</v>
          </cell>
          <cell r="BL117">
            <v>0.47</v>
          </cell>
          <cell r="BM117">
            <v>0.98</v>
          </cell>
          <cell r="BS117">
            <v>14</v>
          </cell>
          <cell r="BT117">
            <v>1.65</v>
          </cell>
          <cell r="BU117">
            <v>3.44</v>
          </cell>
          <cell r="CA117">
            <v>4</v>
          </cell>
          <cell r="CB117">
            <v>0.47</v>
          </cell>
          <cell r="CC117">
            <v>0.98</v>
          </cell>
          <cell r="CI117">
            <v>7</v>
          </cell>
          <cell r="CJ117">
            <v>0.82</v>
          </cell>
          <cell r="CK117">
            <v>1.72</v>
          </cell>
          <cell r="CQ117">
            <v>1</v>
          </cell>
          <cell r="CR117">
            <v>0.12</v>
          </cell>
          <cell r="CS117">
            <v>0.25</v>
          </cell>
          <cell r="CY117">
            <v>127</v>
          </cell>
          <cell r="CZ117">
            <v>14.92</v>
          </cell>
          <cell r="DA117">
            <v>31.2</v>
          </cell>
          <cell r="DG117">
            <v>1</v>
          </cell>
          <cell r="DH117">
            <v>0.12</v>
          </cell>
          <cell r="DI117">
            <v>0.25</v>
          </cell>
          <cell r="DO117">
            <v>96</v>
          </cell>
          <cell r="DP117">
            <v>11.28</v>
          </cell>
          <cell r="DQ117">
            <v>23.59</v>
          </cell>
          <cell r="DW117">
            <v>2</v>
          </cell>
          <cell r="DX117">
            <v>0.24</v>
          </cell>
          <cell r="DY117">
            <v>0.49</v>
          </cell>
        </row>
        <row r="118">
          <cell r="E118" t="str">
            <v>Papara</v>
          </cell>
          <cell r="F118">
            <v>6</v>
          </cell>
          <cell r="G118">
            <v>932</v>
          </cell>
          <cell r="H118">
            <v>573</v>
          </cell>
          <cell r="J118">
            <v>359</v>
          </cell>
          <cell r="K118">
            <v>38.520000000000003</v>
          </cell>
          <cell r="L118">
            <v>6</v>
          </cell>
          <cell r="O118">
            <v>353</v>
          </cell>
          <cell r="W118">
            <v>13</v>
          </cell>
          <cell r="X118">
            <v>1.39</v>
          </cell>
          <cell r="Y118">
            <v>3.68</v>
          </cell>
          <cell r="AE118">
            <v>11</v>
          </cell>
          <cell r="AF118">
            <v>1.18</v>
          </cell>
          <cell r="AG118">
            <v>3.12</v>
          </cell>
          <cell r="AM118">
            <v>70</v>
          </cell>
          <cell r="AN118">
            <v>7.51</v>
          </cell>
          <cell r="AO118">
            <v>19.829999999999998</v>
          </cell>
          <cell r="AU118">
            <v>14</v>
          </cell>
          <cell r="AV118">
            <v>1.5</v>
          </cell>
          <cell r="AW118">
            <v>3.97</v>
          </cell>
          <cell r="BC118">
            <v>21</v>
          </cell>
          <cell r="BD118">
            <v>2.25</v>
          </cell>
          <cell r="BE118">
            <v>5.95</v>
          </cell>
          <cell r="BK118">
            <v>7</v>
          </cell>
          <cell r="BL118">
            <v>0.75</v>
          </cell>
          <cell r="BM118">
            <v>1.98</v>
          </cell>
          <cell r="BS118">
            <v>8</v>
          </cell>
          <cell r="BT118">
            <v>0.86</v>
          </cell>
          <cell r="BU118">
            <v>2.27</v>
          </cell>
          <cell r="CA118">
            <v>2</v>
          </cell>
          <cell r="CB118">
            <v>0.21</v>
          </cell>
          <cell r="CC118">
            <v>0.56999999999999995</v>
          </cell>
          <cell r="CI118">
            <v>2</v>
          </cell>
          <cell r="CJ118">
            <v>0.21</v>
          </cell>
          <cell r="CK118">
            <v>0.56999999999999995</v>
          </cell>
          <cell r="CQ118">
            <v>3</v>
          </cell>
          <cell r="CR118">
            <v>0.32</v>
          </cell>
          <cell r="CS118">
            <v>0.85</v>
          </cell>
          <cell r="CY118">
            <v>114</v>
          </cell>
          <cell r="CZ118">
            <v>12.23</v>
          </cell>
          <cell r="DA118">
            <v>32.29</v>
          </cell>
          <cell r="DG118">
            <v>2</v>
          </cell>
          <cell r="DH118">
            <v>0.21</v>
          </cell>
          <cell r="DI118">
            <v>0.56999999999999995</v>
          </cell>
          <cell r="DO118">
            <v>82</v>
          </cell>
          <cell r="DP118">
            <v>8.8000000000000007</v>
          </cell>
          <cell r="DQ118">
            <v>23.23</v>
          </cell>
          <cell r="DW118">
            <v>4</v>
          </cell>
          <cell r="DX118">
            <v>0.43</v>
          </cell>
          <cell r="DY118">
            <v>1.1299999999999999</v>
          </cell>
        </row>
        <row r="119">
          <cell r="E119" t="str">
            <v>Papara</v>
          </cell>
          <cell r="F119">
            <v>7</v>
          </cell>
          <cell r="G119">
            <v>1361</v>
          </cell>
          <cell r="H119">
            <v>795</v>
          </cell>
          <cell r="J119">
            <v>566</v>
          </cell>
          <cell r="K119">
            <v>41.59</v>
          </cell>
          <cell r="L119">
            <v>8</v>
          </cell>
          <cell r="O119">
            <v>558</v>
          </cell>
          <cell r="W119">
            <v>15</v>
          </cell>
          <cell r="X119">
            <v>1.1000000000000001</v>
          </cell>
          <cell r="Y119">
            <v>2.69</v>
          </cell>
          <cell r="AE119">
            <v>27</v>
          </cell>
          <cell r="AF119">
            <v>1.98</v>
          </cell>
          <cell r="AG119">
            <v>4.84</v>
          </cell>
          <cell r="AM119">
            <v>121</v>
          </cell>
          <cell r="AN119">
            <v>8.89</v>
          </cell>
          <cell r="AO119">
            <v>21.68</v>
          </cell>
          <cell r="AU119">
            <v>34</v>
          </cell>
          <cell r="AV119">
            <v>2.5</v>
          </cell>
          <cell r="AW119">
            <v>6.09</v>
          </cell>
          <cell r="BC119">
            <v>20</v>
          </cell>
          <cell r="BD119">
            <v>1.47</v>
          </cell>
          <cell r="BE119">
            <v>3.58</v>
          </cell>
          <cell r="BK119">
            <v>8</v>
          </cell>
          <cell r="BL119">
            <v>0.59</v>
          </cell>
          <cell r="BM119">
            <v>1.43</v>
          </cell>
          <cell r="BS119">
            <v>13</v>
          </cell>
          <cell r="BT119">
            <v>0.96</v>
          </cell>
          <cell r="BU119">
            <v>2.33</v>
          </cell>
          <cell r="CA119">
            <v>6</v>
          </cell>
          <cell r="CB119">
            <v>0.44</v>
          </cell>
          <cell r="CC119">
            <v>1.08</v>
          </cell>
          <cell r="CI119">
            <v>3</v>
          </cell>
          <cell r="CJ119">
            <v>0.22</v>
          </cell>
          <cell r="CK119">
            <v>0.54</v>
          </cell>
          <cell r="CQ119">
            <v>4</v>
          </cell>
          <cell r="CR119">
            <v>0.28999999999999998</v>
          </cell>
          <cell r="CS119">
            <v>0.72</v>
          </cell>
          <cell r="CY119">
            <v>190</v>
          </cell>
          <cell r="CZ119">
            <v>13.96</v>
          </cell>
          <cell r="DA119">
            <v>34.049999999999997</v>
          </cell>
          <cell r="DG119">
            <v>2</v>
          </cell>
          <cell r="DH119">
            <v>0.15</v>
          </cell>
          <cell r="DI119">
            <v>0.36</v>
          </cell>
          <cell r="DO119">
            <v>108</v>
          </cell>
          <cell r="DP119">
            <v>7.94</v>
          </cell>
          <cell r="DQ119">
            <v>19.350000000000001</v>
          </cell>
          <cell r="DW119">
            <v>7</v>
          </cell>
          <cell r="DX119">
            <v>0.51</v>
          </cell>
          <cell r="DY119">
            <v>1.25</v>
          </cell>
        </row>
        <row r="158">
          <cell r="E158" t="str">
            <v>Raivavae</v>
          </cell>
          <cell r="F158">
            <v>1</v>
          </cell>
          <cell r="G158">
            <v>201</v>
          </cell>
          <cell r="H158">
            <v>81</v>
          </cell>
          <cell r="J158">
            <v>120</v>
          </cell>
          <cell r="K158">
            <v>59.7</v>
          </cell>
          <cell r="L158">
            <v>4</v>
          </cell>
          <cell r="O158">
            <v>116</v>
          </cell>
          <cell r="W158">
            <v>23</v>
          </cell>
          <cell r="X158">
            <v>11.44</v>
          </cell>
          <cell r="Y158">
            <v>19.829999999999998</v>
          </cell>
          <cell r="AE158">
            <v>1</v>
          </cell>
          <cell r="AF158">
            <v>0.5</v>
          </cell>
          <cell r="AG158">
            <v>0.86</v>
          </cell>
          <cell r="AM158">
            <v>66</v>
          </cell>
          <cell r="AN158">
            <v>32.840000000000003</v>
          </cell>
          <cell r="AO158">
            <v>56.9</v>
          </cell>
          <cell r="AU158">
            <v>1</v>
          </cell>
          <cell r="AV158">
            <v>0.5</v>
          </cell>
          <cell r="AW158">
            <v>0.86</v>
          </cell>
          <cell r="BC158">
            <v>6</v>
          </cell>
          <cell r="BD158">
            <v>2.99</v>
          </cell>
          <cell r="BE158">
            <v>5.17</v>
          </cell>
          <cell r="BK158">
            <v>0</v>
          </cell>
          <cell r="BL158">
            <v>0</v>
          </cell>
          <cell r="BM158">
            <v>0</v>
          </cell>
          <cell r="BS158">
            <v>0</v>
          </cell>
          <cell r="BT158">
            <v>0</v>
          </cell>
          <cell r="BU158">
            <v>0</v>
          </cell>
          <cell r="CA158">
            <v>1</v>
          </cell>
          <cell r="CB158">
            <v>0.5</v>
          </cell>
          <cell r="CC158">
            <v>0.86</v>
          </cell>
          <cell r="CI158">
            <v>0</v>
          </cell>
          <cell r="CJ158">
            <v>0</v>
          </cell>
          <cell r="CK158">
            <v>0</v>
          </cell>
          <cell r="CQ158">
            <v>0</v>
          </cell>
          <cell r="CR158">
            <v>0</v>
          </cell>
          <cell r="CS158">
            <v>0</v>
          </cell>
          <cell r="CY158">
            <v>4</v>
          </cell>
          <cell r="CZ158">
            <v>1.99</v>
          </cell>
          <cell r="DA158">
            <v>3.45</v>
          </cell>
          <cell r="DG158">
            <v>2</v>
          </cell>
          <cell r="DH158">
            <v>1</v>
          </cell>
          <cell r="DI158">
            <v>1.72</v>
          </cell>
          <cell r="DO158">
            <v>9</v>
          </cell>
          <cell r="DP158">
            <v>4.4800000000000004</v>
          </cell>
          <cell r="DQ158">
            <v>7.76</v>
          </cell>
          <cell r="DW158">
            <v>3</v>
          </cell>
          <cell r="DX158">
            <v>1.49</v>
          </cell>
          <cell r="DY158">
            <v>2.59</v>
          </cell>
        </row>
        <row r="159">
          <cell r="F159">
            <v>2</v>
          </cell>
          <cell r="G159">
            <v>141</v>
          </cell>
          <cell r="H159">
            <v>55</v>
          </cell>
          <cell r="J159">
            <v>86</v>
          </cell>
          <cell r="K159">
            <v>60.99</v>
          </cell>
          <cell r="L159">
            <v>3</v>
          </cell>
          <cell r="O159">
            <v>83</v>
          </cell>
          <cell r="W159">
            <v>15</v>
          </cell>
          <cell r="X159">
            <v>10.64</v>
          </cell>
          <cell r="Y159">
            <v>18.07</v>
          </cell>
          <cell r="AE159">
            <v>1</v>
          </cell>
          <cell r="AF159">
            <v>0.71</v>
          </cell>
          <cell r="AG159">
            <v>1.2</v>
          </cell>
          <cell r="AM159">
            <v>44</v>
          </cell>
          <cell r="AN159">
            <v>31.21</v>
          </cell>
          <cell r="AO159">
            <v>53.01</v>
          </cell>
          <cell r="AU159">
            <v>0</v>
          </cell>
          <cell r="AV159">
            <v>0</v>
          </cell>
          <cell r="AW159">
            <v>0</v>
          </cell>
          <cell r="BC159">
            <v>13</v>
          </cell>
          <cell r="BD159">
            <v>9.2200000000000006</v>
          </cell>
          <cell r="BE159">
            <v>15.66</v>
          </cell>
          <cell r="BK159">
            <v>0</v>
          </cell>
          <cell r="BL159">
            <v>0</v>
          </cell>
          <cell r="BM159">
            <v>0</v>
          </cell>
          <cell r="BS159">
            <v>1</v>
          </cell>
          <cell r="BT159">
            <v>0.71</v>
          </cell>
          <cell r="BU159">
            <v>1.2</v>
          </cell>
          <cell r="CA159">
            <v>0</v>
          </cell>
          <cell r="CB159">
            <v>0</v>
          </cell>
          <cell r="CC159">
            <v>0</v>
          </cell>
          <cell r="CI159">
            <v>0</v>
          </cell>
          <cell r="CJ159">
            <v>0</v>
          </cell>
          <cell r="CK159">
            <v>0</v>
          </cell>
          <cell r="CQ159">
            <v>0</v>
          </cell>
          <cell r="CR159">
            <v>0</v>
          </cell>
          <cell r="CS159">
            <v>0</v>
          </cell>
          <cell r="CY159">
            <v>4</v>
          </cell>
          <cell r="CZ159">
            <v>2.84</v>
          </cell>
          <cell r="DA159">
            <v>4.82</v>
          </cell>
          <cell r="DG159">
            <v>0</v>
          </cell>
          <cell r="DH159">
            <v>0</v>
          </cell>
          <cell r="DI159">
            <v>0</v>
          </cell>
          <cell r="DO159">
            <v>5</v>
          </cell>
          <cell r="DP159">
            <v>3.55</v>
          </cell>
          <cell r="DQ159">
            <v>6.02</v>
          </cell>
          <cell r="DW159">
            <v>0</v>
          </cell>
          <cell r="DX159">
            <v>0</v>
          </cell>
          <cell r="DY159">
            <v>0</v>
          </cell>
        </row>
        <row r="160">
          <cell r="F160">
            <v>3</v>
          </cell>
          <cell r="G160">
            <v>286</v>
          </cell>
          <cell r="H160">
            <v>145</v>
          </cell>
          <cell r="J160">
            <v>141</v>
          </cell>
          <cell r="K160">
            <v>49.3</v>
          </cell>
          <cell r="L160">
            <v>3</v>
          </cell>
          <cell r="O160">
            <v>138</v>
          </cell>
          <cell r="W160">
            <v>5</v>
          </cell>
          <cell r="X160">
            <v>1.75</v>
          </cell>
          <cell r="Y160">
            <v>3.62</v>
          </cell>
          <cell r="AE160">
            <v>0</v>
          </cell>
          <cell r="AF160">
            <v>0</v>
          </cell>
          <cell r="AG160">
            <v>0</v>
          </cell>
          <cell r="AM160">
            <v>108</v>
          </cell>
          <cell r="AN160">
            <v>37.76</v>
          </cell>
          <cell r="AO160">
            <v>78.260000000000005</v>
          </cell>
          <cell r="AU160">
            <v>0</v>
          </cell>
          <cell r="AV160">
            <v>0</v>
          </cell>
          <cell r="AW160">
            <v>0</v>
          </cell>
          <cell r="BC160">
            <v>4</v>
          </cell>
          <cell r="BD160">
            <v>1.4</v>
          </cell>
          <cell r="BE160">
            <v>2.9</v>
          </cell>
          <cell r="BK160">
            <v>0</v>
          </cell>
          <cell r="BL160">
            <v>0</v>
          </cell>
          <cell r="BM160">
            <v>0</v>
          </cell>
          <cell r="BS160">
            <v>0</v>
          </cell>
          <cell r="BT160">
            <v>0</v>
          </cell>
          <cell r="BU160">
            <v>0</v>
          </cell>
          <cell r="CA160">
            <v>1</v>
          </cell>
          <cell r="CB160">
            <v>0.35</v>
          </cell>
          <cell r="CC160">
            <v>0.72</v>
          </cell>
          <cell r="CI160">
            <v>1</v>
          </cell>
          <cell r="CJ160">
            <v>0.35</v>
          </cell>
          <cell r="CK160">
            <v>0.72</v>
          </cell>
          <cell r="CQ160">
            <v>0</v>
          </cell>
          <cell r="CR160">
            <v>0</v>
          </cell>
          <cell r="CS160">
            <v>0</v>
          </cell>
          <cell r="CY160">
            <v>10</v>
          </cell>
          <cell r="CZ160">
            <v>3.5</v>
          </cell>
          <cell r="DA160">
            <v>7.25</v>
          </cell>
          <cell r="DG160">
            <v>2</v>
          </cell>
          <cell r="DH160">
            <v>0.7</v>
          </cell>
          <cell r="DI160">
            <v>1.45</v>
          </cell>
          <cell r="DO160">
            <v>7</v>
          </cell>
          <cell r="DP160">
            <v>2.4500000000000002</v>
          </cell>
          <cell r="DQ160">
            <v>5.07</v>
          </cell>
          <cell r="DW160">
            <v>0</v>
          </cell>
          <cell r="DX160">
            <v>0</v>
          </cell>
          <cell r="DY160">
            <v>0</v>
          </cell>
        </row>
        <row r="161">
          <cell r="F161">
            <v>4</v>
          </cell>
          <cell r="G161">
            <v>248</v>
          </cell>
          <cell r="H161">
            <v>124</v>
          </cell>
          <cell r="J161">
            <v>124</v>
          </cell>
          <cell r="K161">
            <v>50</v>
          </cell>
          <cell r="L161">
            <v>7</v>
          </cell>
          <cell r="O161">
            <v>117</v>
          </cell>
          <cell r="W161">
            <v>17</v>
          </cell>
          <cell r="X161">
            <v>6.85</v>
          </cell>
          <cell r="Y161">
            <v>14.53</v>
          </cell>
          <cell r="AE161">
            <v>2</v>
          </cell>
          <cell r="AF161">
            <v>0.81</v>
          </cell>
          <cell r="AG161">
            <v>1.71</v>
          </cell>
          <cell r="AM161">
            <v>70</v>
          </cell>
          <cell r="AN161">
            <v>28.23</v>
          </cell>
          <cell r="AO161">
            <v>59.83</v>
          </cell>
          <cell r="AU161">
            <v>0</v>
          </cell>
          <cell r="AV161">
            <v>0</v>
          </cell>
          <cell r="AW161">
            <v>0</v>
          </cell>
          <cell r="BC161">
            <v>4</v>
          </cell>
          <cell r="BD161">
            <v>1.61</v>
          </cell>
          <cell r="BE161">
            <v>3.42</v>
          </cell>
          <cell r="BK161">
            <v>1</v>
          </cell>
          <cell r="BL161">
            <v>0.4</v>
          </cell>
          <cell r="BM161">
            <v>0.85</v>
          </cell>
          <cell r="BS161">
            <v>1</v>
          </cell>
          <cell r="BT161">
            <v>0.4</v>
          </cell>
          <cell r="BU161">
            <v>0.85</v>
          </cell>
          <cell r="CA161">
            <v>1</v>
          </cell>
          <cell r="CB161">
            <v>0.4</v>
          </cell>
          <cell r="CC161">
            <v>0.85</v>
          </cell>
          <cell r="CI161">
            <v>0</v>
          </cell>
          <cell r="CJ161">
            <v>0</v>
          </cell>
          <cell r="CK161">
            <v>0</v>
          </cell>
          <cell r="CQ161">
            <v>0</v>
          </cell>
          <cell r="CR161">
            <v>0</v>
          </cell>
          <cell r="CS161">
            <v>0</v>
          </cell>
          <cell r="CY161">
            <v>6</v>
          </cell>
          <cell r="CZ161">
            <v>2.42</v>
          </cell>
          <cell r="DA161">
            <v>5.13</v>
          </cell>
          <cell r="DG161">
            <v>0</v>
          </cell>
          <cell r="DH161">
            <v>0</v>
          </cell>
          <cell r="DI161">
            <v>0</v>
          </cell>
          <cell r="DO161">
            <v>15</v>
          </cell>
          <cell r="DP161">
            <v>6.05</v>
          </cell>
          <cell r="DQ161">
            <v>12.82</v>
          </cell>
          <cell r="DW161">
            <v>0</v>
          </cell>
          <cell r="DX161">
            <v>0</v>
          </cell>
          <cell r="DY161">
            <v>0</v>
          </cell>
        </row>
        <row r="167">
          <cell r="E167" t="str">
            <v>Rapa</v>
          </cell>
          <cell r="F167">
            <v>1</v>
          </cell>
          <cell r="G167">
            <v>384</v>
          </cell>
          <cell r="H167">
            <v>114</v>
          </cell>
          <cell r="J167">
            <v>270</v>
          </cell>
          <cell r="K167">
            <v>70.31</v>
          </cell>
          <cell r="L167">
            <v>0</v>
          </cell>
          <cell r="O167">
            <v>270</v>
          </cell>
          <cell r="W167">
            <v>2</v>
          </cell>
          <cell r="X167">
            <v>0.52</v>
          </cell>
          <cell r="Y167">
            <v>0.74</v>
          </cell>
          <cell r="AE167">
            <v>0</v>
          </cell>
          <cell r="AF167">
            <v>0</v>
          </cell>
          <cell r="AG167">
            <v>0</v>
          </cell>
          <cell r="AM167">
            <v>34</v>
          </cell>
          <cell r="AN167">
            <v>8.85</v>
          </cell>
          <cell r="AO167">
            <v>12.59</v>
          </cell>
          <cell r="AU167">
            <v>0</v>
          </cell>
          <cell r="AV167">
            <v>0</v>
          </cell>
          <cell r="AW167">
            <v>0</v>
          </cell>
          <cell r="BC167">
            <v>4</v>
          </cell>
          <cell r="BD167">
            <v>1.04</v>
          </cell>
          <cell r="BE167">
            <v>1.48</v>
          </cell>
          <cell r="BK167">
            <v>0</v>
          </cell>
          <cell r="BL167">
            <v>0</v>
          </cell>
          <cell r="BM167">
            <v>0</v>
          </cell>
          <cell r="BS167">
            <v>1</v>
          </cell>
          <cell r="BT167">
            <v>0.26</v>
          </cell>
          <cell r="BU167">
            <v>0.37</v>
          </cell>
          <cell r="CA167">
            <v>0</v>
          </cell>
          <cell r="CB167">
            <v>0</v>
          </cell>
          <cell r="CC167">
            <v>0</v>
          </cell>
          <cell r="CI167">
            <v>0</v>
          </cell>
          <cell r="CJ167">
            <v>0</v>
          </cell>
          <cell r="CK167">
            <v>0</v>
          </cell>
          <cell r="CQ167">
            <v>0</v>
          </cell>
          <cell r="CR167">
            <v>0</v>
          </cell>
          <cell r="CS167">
            <v>0</v>
          </cell>
          <cell r="CY167">
            <v>2</v>
          </cell>
          <cell r="CZ167">
            <v>0.52</v>
          </cell>
          <cell r="DA167">
            <v>0.74</v>
          </cell>
          <cell r="DG167">
            <v>0</v>
          </cell>
          <cell r="DH167">
            <v>0</v>
          </cell>
          <cell r="DI167">
            <v>0</v>
          </cell>
          <cell r="DO167">
            <v>225</v>
          </cell>
          <cell r="DP167">
            <v>58.59</v>
          </cell>
          <cell r="DQ167">
            <v>83.33</v>
          </cell>
          <cell r="DW167">
            <v>2</v>
          </cell>
          <cell r="DX167">
            <v>0.52</v>
          </cell>
          <cell r="DY167">
            <v>0.74</v>
          </cell>
        </row>
        <row r="170">
          <cell r="E170" t="str">
            <v>Rimatara</v>
          </cell>
          <cell r="F170">
            <v>1</v>
          </cell>
          <cell r="G170">
            <v>244</v>
          </cell>
          <cell r="H170">
            <v>64</v>
          </cell>
          <cell r="J170">
            <v>180</v>
          </cell>
          <cell r="K170">
            <v>73.77</v>
          </cell>
          <cell r="L170">
            <v>0</v>
          </cell>
          <cell r="O170">
            <v>180</v>
          </cell>
          <cell r="W170">
            <v>6</v>
          </cell>
          <cell r="X170">
            <v>2.46</v>
          </cell>
          <cell r="Y170">
            <v>3.33</v>
          </cell>
          <cell r="AE170">
            <v>5</v>
          </cell>
          <cell r="AF170">
            <v>2.0499999999999998</v>
          </cell>
          <cell r="AG170">
            <v>2.78</v>
          </cell>
          <cell r="AM170">
            <v>33</v>
          </cell>
          <cell r="AN170">
            <v>13.52</v>
          </cell>
          <cell r="AO170">
            <v>18.329999999999998</v>
          </cell>
          <cell r="AU170">
            <v>0</v>
          </cell>
          <cell r="AV170">
            <v>0</v>
          </cell>
          <cell r="AW170">
            <v>0</v>
          </cell>
          <cell r="BC170">
            <v>31</v>
          </cell>
          <cell r="BD170">
            <v>12.7</v>
          </cell>
          <cell r="BE170">
            <v>17.22</v>
          </cell>
          <cell r="BK170">
            <v>0</v>
          </cell>
          <cell r="BL170">
            <v>0</v>
          </cell>
          <cell r="BM170">
            <v>0</v>
          </cell>
          <cell r="BS170">
            <v>0</v>
          </cell>
          <cell r="BT170">
            <v>0</v>
          </cell>
          <cell r="BU170">
            <v>0</v>
          </cell>
          <cell r="CA170">
            <v>0</v>
          </cell>
          <cell r="CB170">
            <v>0</v>
          </cell>
          <cell r="CC170">
            <v>0</v>
          </cell>
          <cell r="CI170">
            <v>2</v>
          </cell>
          <cell r="CJ170">
            <v>0.82</v>
          </cell>
          <cell r="CK170">
            <v>1.1100000000000001</v>
          </cell>
          <cell r="CQ170">
            <v>0</v>
          </cell>
          <cell r="CR170">
            <v>0</v>
          </cell>
          <cell r="CS170">
            <v>0</v>
          </cell>
          <cell r="CY170">
            <v>14</v>
          </cell>
          <cell r="CZ170">
            <v>5.74</v>
          </cell>
          <cell r="DA170">
            <v>7.78</v>
          </cell>
          <cell r="DG170">
            <v>2</v>
          </cell>
          <cell r="DH170">
            <v>0.82</v>
          </cell>
          <cell r="DI170">
            <v>1.1100000000000001</v>
          </cell>
          <cell r="DO170">
            <v>78</v>
          </cell>
          <cell r="DP170">
            <v>31.97</v>
          </cell>
          <cell r="DQ170">
            <v>43.33</v>
          </cell>
          <cell r="DW170">
            <v>9</v>
          </cell>
          <cell r="DX170">
            <v>3.69</v>
          </cell>
          <cell r="DY170">
            <v>5</v>
          </cell>
        </row>
        <row r="171">
          <cell r="F171">
            <v>2</v>
          </cell>
          <cell r="G171">
            <v>266</v>
          </cell>
          <cell r="H171">
            <v>66</v>
          </cell>
          <cell r="J171">
            <v>200</v>
          </cell>
          <cell r="K171">
            <v>75.19</v>
          </cell>
          <cell r="L171">
            <v>2</v>
          </cell>
          <cell r="O171">
            <v>198</v>
          </cell>
          <cell r="W171">
            <v>7</v>
          </cell>
          <cell r="X171">
            <v>2.63</v>
          </cell>
          <cell r="Y171">
            <v>3.54</v>
          </cell>
          <cell r="AE171">
            <v>3</v>
          </cell>
          <cell r="AF171">
            <v>1.1299999999999999</v>
          </cell>
          <cell r="AG171">
            <v>1.52</v>
          </cell>
          <cell r="AM171">
            <v>77</v>
          </cell>
          <cell r="AN171">
            <v>28.95</v>
          </cell>
          <cell r="AO171">
            <v>38.89</v>
          </cell>
          <cell r="AU171">
            <v>0</v>
          </cell>
          <cell r="AV171">
            <v>0</v>
          </cell>
          <cell r="AW171">
            <v>0</v>
          </cell>
          <cell r="BC171">
            <v>2</v>
          </cell>
          <cell r="BD171">
            <v>0.75</v>
          </cell>
          <cell r="BE171">
            <v>1.01</v>
          </cell>
          <cell r="BK171">
            <v>2</v>
          </cell>
          <cell r="BL171">
            <v>0.75</v>
          </cell>
          <cell r="BM171">
            <v>1.01</v>
          </cell>
          <cell r="BS171">
            <v>0</v>
          </cell>
          <cell r="BT171">
            <v>0</v>
          </cell>
          <cell r="BU171">
            <v>0</v>
          </cell>
          <cell r="CA171">
            <v>0</v>
          </cell>
          <cell r="CB171">
            <v>0</v>
          </cell>
          <cell r="CC171">
            <v>0</v>
          </cell>
          <cell r="CI171">
            <v>1</v>
          </cell>
          <cell r="CJ171">
            <v>0.38</v>
          </cell>
          <cell r="CK171">
            <v>0.51</v>
          </cell>
          <cell r="CQ171">
            <v>1</v>
          </cell>
          <cell r="CR171">
            <v>0.38</v>
          </cell>
          <cell r="CS171">
            <v>0.51</v>
          </cell>
          <cell r="CY171">
            <v>14</v>
          </cell>
          <cell r="CZ171">
            <v>5.26</v>
          </cell>
          <cell r="DA171">
            <v>7.07</v>
          </cell>
          <cell r="DG171">
            <v>0</v>
          </cell>
          <cell r="DH171">
            <v>0</v>
          </cell>
          <cell r="DI171">
            <v>0</v>
          </cell>
          <cell r="DO171">
            <v>77</v>
          </cell>
          <cell r="DP171">
            <v>28.95</v>
          </cell>
          <cell r="DQ171">
            <v>38.89</v>
          </cell>
          <cell r="DW171">
            <v>14</v>
          </cell>
          <cell r="DX171">
            <v>5.26</v>
          </cell>
          <cell r="DY171">
            <v>7.07</v>
          </cell>
        </row>
        <row r="172">
          <cell r="F172">
            <v>3</v>
          </cell>
          <cell r="G172">
            <v>196</v>
          </cell>
          <cell r="H172">
            <v>54</v>
          </cell>
          <cell r="J172">
            <v>142</v>
          </cell>
          <cell r="K172">
            <v>72.45</v>
          </cell>
          <cell r="L172">
            <v>1</v>
          </cell>
          <cell r="O172">
            <v>141</v>
          </cell>
          <cell r="W172">
            <v>5</v>
          </cell>
          <cell r="X172">
            <v>2.5499999999999998</v>
          </cell>
          <cell r="Y172">
            <v>3.55</v>
          </cell>
          <cell r="AE172">
            <v>4</v>
          </cell>
          <cell r="AF172">
            <v>2.04</v>
          </cell>
          <cell r="AG172">
            <v>2.84</v>
          </cell>
          <cell r="AM172">
            <v>58</v>
          </cell>
          <cell r="AN172">
            <v>29.59</v>
          </cell>
          <cell r="AO172">
            <v>41.13</v>
          </cell>
          <cell r="AU172">
            <v>0</v>
          </cell>
          <cell r="AV172">
            <v>0</v>
          </cell>
          <cell r="AW172">
            <v>0</v>
          </cell>
          <cell r="BC172">
            <v>11</v>
          </cell>
          <cell r="BD172">
            <v>5.61</v>
          </cell>
          <cell r="BE172">
            <v>7.8</v>
          </cell>
          <cell r="BK172">
            <v>0</v>
          </cell>
          <cell r="BL172">
            <v>0</v>
          </cell>
          <cell r="BM172">
            <v>0</v>
          </cell>
          <cell r="BS172">
            <v>0</v>
          </cell>
          <cell r="BT172">
            <v>0</v>
          </cell>
          <cell r="BU172">
            <v>0</v>
          </cell>
          <cell r="CA172">
            <v>0</v>
          </cell>
          <cell r="CB172">
            <v>0</v>
          </cell>
          <cell r="CC172">
            <v>0</v>
          </cell>
          <cell r="CI172">
            <v>0</v>
          </cell>
          <cell r="CJ172">
            <v>0</v>
          </cell>
          <cell r="CK172">
            <v>0</v>
          </cell>
          <cell r="CQ172">
            <v>0</v>
          </cell>
          <cell r="CR172">
            <v>0</v>
          </cell>
          <cell r="CS172">
            <v>0</v>
          </cell>
          <cell r="CY172">
            <v>24</v>
          </cell>
          <cell r="CZ172">
            <v>12.24</v>
          </cell>
          <cell r="DA172">
            <v>17.02</v>
          </cell>
          <cell r="DG172">
            <v>0</v>
          </cell>
          <cell r="DH172">
            <v>0</v>
          </cell>
          <cell r="DI172">
            <v>0</v>
          </cell>
          <cell r="DO172">
            <v>37</v>
          </cell>
          <cell r="DP172">
            <v>18.88</v>
          </cell>
          <cell r="DQ172">
            <v>26.24</v>
          </cell>
          <cell r="DW172">
            <v>2</v>
          </cell>
          <cell r="DX172">
            <v>1.02</v>
          </cell>
          <cell r="DY172">
            <v>1.42</v>
          </cell>
        </row>
        <row r="173">
          <cell r="E173" t="str">
            <v>Rurutu</v>
          </cell>
          <cell r="F173">
            <v>1</v>
          </cell>
          <cell r="G173">
            <v>858</v>
          </cell>
          <cell r="H173">
            <v>234</v>
          </cell>
          <cell r="J173">
            <v>624</v>
          </cell>
          <cell r="K173">
            <v>72.73</v>
          </cell>
          <cell r="L173">
            <v>4</v>
          </cell>
          <cell r="O173">
            <v>620</v>
          </cell>
          <cell r="W173">
            <v>12</v>
          </cell>
          <cell r="X173">
            <v>1.4</v>
          </cell>
          <cell r="Y173">
            <v>1.94</v>
          </cell>
          <cell r="AE173">
            <v>11</v>
          </cell>
          <cell r="AF173">
            <v>1.28</v>
          </cell>
          <cell r="AG173">
            <v>1.77</v>
          </cell>
          <cell r="AM173">
            <v>136</v>
          </cell>
          <cell r="AN173">
            <v>15.85</v>
          </cell>
          <cell r="AO173">
            <v>21.94</v>
          </cell>
          <cell r="AU173">
            <v>2</v>
          </cell>
          <cell r="AV173">
            <v>0.23</v>
          </cell>
          <cell r="AW173">
            <v>0.32</v>
          </cell>
          <cell r="BC173">
            <v>21</v>
          </cell>
          <cell r="BD173">
            <v>2.4500000000000002</v>
          </cell>
          <cell r="BE173">
            <v>3.39</v>
          </cell>
          <cell r="BK173">
            <v>1</v>
          </cell>
          <cell r="BL173">
            <v>0.12</v>
          </cell>
          <cell r="BM173">
            <v>0.16</v>
          </cell>
          <cell r="BS173">
            <v>22</v>
          </cell>
          <cell r="BT173">
            <v>2.56</v>
          </cell>
          <cell r="BU173">
            <v>3.55</v>
          </cell>
          <cell r="CA173">
            <v>3</v>
          </cell>
          <cell r="CB173">
            <v>0.35</v>
          </cell>
          <cell r="CC173">
            <v>0.48</v>
          </cell>
          <cell r="CI173">
            <v>4</v>
          </cell>
          <cell r="CJ173">
            <v>0.47</v>
          </cell>
          <cell r="CK173">
            <v>0.65</v>
          </cell>
          <cell r="CQ173">
            <v>1</v>
          </cell>
          <cell r="CR173">
            <v>0.12</v>
          </cell>
          <cell r="CS173">
            <v>0.16</v>
          </cell>
          <cell r="CY173">
            <v>36</v>
          </cell>
          <cell r="CZ173">
            <v>4.2</v>
          </cell>
          <cell r="DA173">
            <v>5.81</v>
          </cell>
          <cell r="DG173">
            <v>2</v>
          </cell>
          <cell r="DH173">
            <v>0.23</v>
          </cell>
          <cell r="DI173">
            <v>0.32</v>
          </cell>
          <cell r="DO173">
            <v>358</v>
          </cell>
          <cell r="DP173">
            <v>41.72</v>
          </cell>
          <cell r="DQ173">
            <v>57.74</v>
          </cell>
          <cell r="DW173">
            <v>11</v>
          </cell>
          <cell r="DX173">
            <v>1.28</v>
          </cell>
          <cell r="DY173">
            <v>1.77</v>
          </cell>
        </row>
        <row r="174">
          <cell r="F174">
            <v>2</v>
          </cell>
          <cell r="G174">
            <v>597</v>
          </cell>
          <cell r="H174">
            <v>168</v>
          </cell>
          <cell r="J174">
            <v>429</v>
          </cell>
          <cell r="K174">
            <v>71.86</v>
          </cell>
          <cell r="L174">
            <v>2</v>
          </cell>
          <cell r="O174">
            <v>427</v>
          </cell>
          <cell r="W174">
            <v>6</v>
          </cell>
          <cell r="X174">
            <v>1.01</v>
          </cell>
          <cell r="Y174">
            <v>1.41</v>
          </cell>
          <cell r="AE174">
            <v>9</v>
          </cell>
          <cell r="AF174">
            <v>1.51</v>
          </cell>
          <cell r="AG174">
            <v>2.11</v>
          </cell>
          <cell r="AM174">
            <v>161</v>
          </cell>
          <cell r="AN174">
            <v>26.97</v>
          </cell>
          <cell r="AO174">
            <v>37.700000000000003</v>
          </cell>
          <cell r="AU174">
            <v>0</v>
          </cell>
          <cell r="AV174">
            <v>0</v>
          </cell>
          <cell r="AW174">
            <v>0</v>
          </cell>
          <cell r="BC174">
            <v>26</v>
          </cell>
          <cell r="BD174">
            <v>4.3600000000000003</v>
          </cell>
          <cell r="BE174">
            <v>6.09</v>
          </cell>
          <cell r="BK174">
            <v>0</v>
          </cell>
          <cell r="BL174">
            <v>0</v>
          </cell>
          <cell r="BM174">
            <v>0</v>
          </cell>
          <cell r="BS174">
            <v>15</v>
          </cell>
          <cell r="BT174">
            <v>2.5099999999999998</v>
          </cell>
          <cell r="BU174">
            <v>3.51</v>
          </cell>
          <cell r="CA174">
            <v>0</v>
          </cell>
          <cell r="CB174">
            <v>0</v>
          </cell>
          <cell r="CC174">
            <v>0</v>
          </cell>
          <cell r="CI174">
            <v>0</v>
          </cell>
          <cell r="CJ174">
            <v>0</v>
          </cell>
          <cell r="CK174">
            <v>0</v>
          </cell>
          <cell r="CQ174">
            <v>0</v>
          </cell>
          <cell r="CR174">
            <v>0</v>
          </cell>
          <cell r="CS174">
            <v>0</v>
          </cell>
          <cell r="CY174">
            <v>12</v>
          </cell>
          <cell r="CZ174">
            <v>2.0099999999999998</v>
          </cell>
          <cell r="DA174">
            <v>2.81</v>
          </cell>
          <cell r="DG174">
            <v>1</v>
          </cell>
          <cell r="DH174">
            <v>0.17</v>
          </cell>
          <cell r="DI174">
            <v>0.23</v>
          </cell>
          <cell r="DO174">
            <v>193</v>
          </cell>
          <cell r="DP174">
            <v>32.33</v>
          </cell>
          <cell r="DQ174">
            <v>45.2</v>
          </cell>
          <cell r="DW174">
            <v>4</v>
          </cell>
          <cell r="DX174">
            <v>0.67</v>
          </cell>
          <cell r="DY174">
            <v>0.94</v>
          </cell>
        </row>
        <row r="175">
          <cell r="F175">
            <v>3</v>
          </cell>
          <cell r="G175">
            <v>333</v>
          </cell>
          <cell r="H175">
            <v>115</v>
          </cell>
          <cell r="J175">
            <v>218</v>
          </cell>
          <cell r="K175">
            <v>65.47</v>
          </cell>
          <cell r="L175">
            <v>4</v>
          </cell>
          <cell r="O175">
            <v>214</v>
          </cell>
          <cell r="W175">
            <v>3</v>
          </cell>
          <cell r="X175">
            <v>0.9</v>
          </cell>
          <cell r="Y175">
            <v>1.4</v>
          </cell>
          <cell r="AE175">
            <v>14</v>
          </cell>
          <cell r="AF175">
            <v>4.2</v>
          </cell>
          <cell r="AG175">
            <v>6.54</v>
          </cell>
          <cell r="AM175">
            <v>70</v>
          </cell>
          <cell r="AN175">
            <v>21.02</v>
          </cell>
          <cell r="AO175">
            <v>32.71</v>
          </cell>
          <cell r="AU175">
            <v>0</v>
          </cell>
          <cell r="AV175">
            <v>0</v>
          </cell>
          <cell r="AW175">
            <v>0</v>
          </cell>
          <cell r="BC175">
            <v>1</v>
          </cell>
          <cell r="BD175">
            <v>0.3</v>
          </cell>
          <cell r="BE175">
            <v>0.47</v>
          </cell>
          <cell r="BK175">
            <v>0</v>
          </cell>
          <cell r="BL175">
            <v>0</v>
          </cell>
          <cell r="BM175">
            <v>0</v>
          </cell>
          <cell r="BS175">
            <v>1</v>
          </cell>
          <cell r="BT175">
            <v>0.3</v>
          </cell>
          <cell r="BU175">
            <v>0.47</v>
          </cell>
          <cell r="CA175">
            <v>0</v>
          </cell>
          <cell r="CB175">
            <v>0</v>
          </cell>
          <cell r="CC175">
            <v>0</v>
          </cell>
          <cell r="CI175">
            <v>0</v>
          </cell>
          <cell r="CJ175">
            <v>0</v>
          </cell>
          <cell r="CK175">
            <v>0</v>
          </cell>
          <cell r="CQ175">
            <v>0</v>
          </cell>
          <cell r="CR175">
            <v>0</v>
          </cell>
          <cell r="CS175">
            <v>0</v>
          </cell>
          <cell r="CY175">
            <v>19</v>
          </cell>
          <cell r="CZ175">
            <v>5.71</v>
          </cell>
          <cell r="DA175">
            <v>8.8800000000000008</v>
          </cell>
          <cell r="DG175">
            <v>0</v>
          </cell>
          <cell r="DH175">
            <v>0</v>
          </cell>
          <cell r="DI175">
            <v>0</v>
          </cell>
          <cell r="DO175">
            <v>104</v>
          </cell>
          <cell r="DP175">
            <v>31.23</v>
          </cell>
          <cell r="DQ175">
            <v>48.6</v>
          </cell>
          <cell r="DW175">
            <v>2</v>
          </cell>
          <cell r="DX175">
            <v>0.6</v>
          </cell>
          <cell r="DY175">
            <v>0.93</v>
          </cell>
        </row>
        <row r="188">
          <cell r="E188" t="str">
            <v>Taiarapu-Est</v>
          </cell>
          <cell r="F188">
            <v>1</v>
          </cell>
          <cell r="G188">
            <v>968</v>
          </cell>
          <cell r="H188">
            <v>636</v>
          </cell>
          <cell r="J188">
            <v>332</v>
          </cell>
          <cell r="K188">
            <v>34.299999999999997</v>
          </cell>
          <cell r="L188">
            <v>7</v>
          </cell>
          <cell r="O188">
            <v>325</v>
          </cell>
          <cell r="W188">
            <v>22</v>
          </cell>
          <cell r="X188">
            <v>2.27</v>
          </cell>
          <cell r="Y188">
            <v>6.77</v>
          </cell>
          <cell r="AE188">
            <v>27</v>
          </cell>
          <cell r="AF188">
            <v>2.79</v>
          </cell>
          <cell r="AG188">
            <v>8.31</v>
          </cell>
          <cell r="AM188">
            <v>96</v>
          </cell>
          <cell r="AN188">
            <v>9.92</v>
          </cell>
          <cell r="AO188">
            <v>29.54</v>
          </cell>
          <cell r="AU188">
            <v>6</v>
          </cell>
          <cell r="AV188">
            <v>0.62</v>
          </cell>
          <cell r="AW188">
            <v>1.85</v>
          </cell>
          <cell r="BC188">
            <v>40</v>
          </cell>
          <cell r="BD188">
            <v>4.13</v>
          </cell>
          <cell r="BE188">
            <v>12.31</v>
          </cell>
          <cell r="BK188">
            <v>15</v>
          </cell>
          <cell r="BL188">
            <v>1.55</v>
          </cell>
          <cell r="BM188">
            <v>4.62</v>
          </cell>
          <cell r="BS188">
            <v>12</v>
          </cell>
          <cell r="BT188">
            <v>1.24</v>
          </cell>
          <cell r="BU188">
            <v>3.69</v>
          </cell>
          <cell r="CA188">
            <v>2</v>
          </cell>
          <cell r="CB188">
            <v>0.21</v>
          </cell>
          <cell r="CC188">
            <v>0.62</v>
          </cell>
          <cell r="CI188">
            <v>1</v>
          </cell>
          <cell r="CJ188">
            <v>0.1</v>
          </cell>
          <cell r="CK188">
            <v>0.31</v>
          </cell>
          <cell r="CQ188">
            <v>6</v>
          </cell>
          <cell r="CR188">
            <v>0.62</v>
          </cell>
          <cell r="CS188">
            <v>1.85</v>
          </cell>
          <cell r="CY188">
            <v>33</v>
          </cell>
          <cell r="CZ188">
            <v>3.41</v>
          </cell>
          <cell r="DA188">
            <v>10.15</v>
          </cell>
          <cell r="DG188">
            <v>5</v>
          </cell>
          <cell r="DH188">
            <v>0.52</v>
          </cell>
          <cell r="DI188">
            <v>1.54</v>
          </cell>
          <cell r="DO188">
            <v>56</v>
          </cell>
          <cell r="DP188">
            <v>5.79</v>
          </cell>
          <cell r="DQ188">
            <v>17.23</v>
          </cell>
          <cell r="DW188">
            <v>4</v>
          </cell>
          <cell r="DX188">
            <v>0.41</v>
          </cell>
          <cell r="DY188">
            <v>1.23</v>
          </cell>
        </row>
        <row r="189">
          <cell r="E189" t="str">
            <v>Taiarapu-Est</v>
          </cell>
          <cell r="F189">
            <v>2</v>
          </cell>
          <cell r="G189">
            <v>822</v>
          </cell>
          <cell r="H189">
            <v>523</v>
          </cell>
          <cell r="J189">
            <v>299</v>
          </cell>
          <cell r="K189">
            <v>36.369999999999997</v>
          </cell>
          <cell r="L189">
            <v>8</v>
          </cell>
          <cell r="O189">
            <v>291</v>
          </cell>
          <cell r="W189">
            <v>26</v>
          </cell>
          <cell r="X189">
            <v>3.16</v>
          </cell>
          <cell r="Y189">
            <v>8.93</v>
          </cell>
          <cell r="AE189">
            <v>34</v>
          </cell>
          <cell r="AF189">
            <v>4.1399999999999997</v>
          </cell>
          <cell r="AG189">
            <v>11.68</v>
          </cell>
          <cell r="AM189">
            <v>44</v>
          </cell>
          <cell r="AN189">
            <v>5.35</v>
          </cell>
          <cell r="AO189">
            <v>15.12</v>
          </cell>
          <cell r="AU189">
            <v>6</v>
          </cell>
          <cell r="AV189">
            <v>0.73</v>
          </cell>
          <cell r="AW189">
            <v>2.06</v>
          </cell>
          <cell r="BC189">
            <v>52</v>
          </cell>
          <cell r="BD189">
            <v>6.33</v>
          </cell>
          <cell r="BE189">
            <v>17.87</v>
          </cell>
          <cell r="BK189">
            <v>2</v>
          </cell>
          <cell r="BL189">
            <v>0.24</v>
          </cell>
          <cell r="BM189">
            <v>0.69</v>
          </cell>
          <cell r="BS189">
            <v>18</v>
          </cell>
          <cell r="BT189">
            <v>2.19</v>
          </cell>
          <cell r="BU189">
            <v>6.19</v>
          </cell>
          <cell r="CA189">
            <v>3</v>
          </cell>
          <cell r="CB189">
            <v>0.36</v>
          </cell>
          <cell r="CC189">
            <v>1.03</v>
          </cell>
          <cell r="CI189">
            <v>9</v>
          </cell>
          <cell r="CJ189">
            <v>1.0900000000000001</v>
          </cell>
          <cell r="CK189">
            <v>3.09</v>
          </cell>
          <cell r="CQ189">
            <v>2</v>
          </cell>
          <cell r="CR189">
            <v>0.24</v>
          </cell>
          <cell r="CS189">
            <v>0.69</v>
          </cell>
          <cell r="CY189">
            <v>29</v>
          </cell>
          <cell r="CZ189">
            <v>3.53</v>
          </cell>
          <cell r="DA189">
            <v>9.9700000000000006</v>
          </cell>
          <cell r="DG189">
            <v>4</v>
          </cell>
          <cell r="DH189">
            <v>0.49</v>
          </cell>
          <cell r="DI189">
            <v>1.37</v>
          </cell>
          <cell r="DO189">
            <v>61</v>
          </cell>
          <cell r="DP189">
            <v>7.42</v>
          </cell>
          <cell r="DQ189">
            <v>20.96</v>
          </cell>
          <cell r="DW189">
            <v>1</v>
          </cell>
          <cell r="DX189">
            <v>0.12</v>
          </cell>
          <cell r="DY189">
            <v>0.34</v>
          </cell>
        </row>
        <row r="190">
          <cell r="E190" t="str">
            <v>Taiarapu-Est</v>
          </cell>
          <cell r="F190">
            <v>3</v>
          </cell>
          <cell r="G190">
            <v>1277</v>
          </cell>
          <cell r="H190">
            <v>795</v>
          </cell>
          <cell r="J190">
            <v>482</v>
          </cell>
          <cell r="K190">
            <v>37.74</v>
          </cell>
          <cell r="L190">
            <v>10</v>
          </cell>
          <cell r="O190">
            <v>472</v>
          </cell>
          <cell r="W190">
            <v>45</v>
          </cell>
          <cell r="X190">
            <v>3.52</v>
          </cell>
          <cell r="Y190">
            <v>9.5299999999999994</v>
          </cell>
          <cell r="AE190">
            <v>63</v>
          </cell>
          <cell r="AF190">
            <v>4.93</v>
          </cell>
          <cell r="AG190">
            <v>13.35</v>
          </cell>
          <cell r="AM190">
            <v>88</v>
          </cell>
          <cell r="AN190">
            <v>6.89</v>
          </cell>
          <cell r="AO190">
            <v>18.64</v>
          </cell>
          <cell r="AU190">
            <v>9</v>
          </cell>
          <cell r="AV190">
            <v>0.7</v>
          </cell>
          <cell r="AW190">
            <v>1.91</v>
          </cell>
          <cell r="BC190">
            <v>62</v>
          </cell>
          <cell r="BD190">
            <v>4.8600000000000003</v>
          </cell>
          <cell r="BE190">
            <v>13.14</v>
          </cell>
          <cell r="BK190">
            <v>9</v>
          </cell>
          <cell r="BL190">
            <v>0.7</v>
          </cell>
          <cell r="BM190">
            <v>1.91</v>
          </cell>
          <cell r="BS190">
            <v>23</v>
          </cell>
          <cell r="BT190">
            <v>1.8</v>
          </cell>
          <cell r="BU190">
            <v>4.87</v>
          </cell>
          <cell r="CA190">
            <v>2</v>
          </cell>
          <cell r="CB190">
            <v>0.16</v>
          </cell>
          <cell r="CC190">
            <v>0.42</v>
          </cell>
          <cell r="CI190">
            <v>9</v>
          </cell>
          <cell r="CJ190">
            <v>0.7</v>
          </cell>
          <cell r="CK190">
            <v>1.91</v>
          </cell>
          <cell r="CQ190">
            <v>12</v>
          </cell>
          <cell r="CR190">
            <v>0.94</v>
          </cell>
          <cell r="CS190">
            <v>2.54</v>
          </cell>
          <cell r="CY190">
            <v>30</v>
          </cell>
          <cell r="CZ190">
            <v>2.35</v>
          </cell>
          <cell r="DA190">
            <v>6.36</v>
          </cell>
          <cell r="DG190">
            <v>5</v>
          </cell>
          <cell r="DH190">
            <v>0.39</v>
          </cell>
          <cell r="DI190">
            <v>1.06</v>
          </cell>
          <cell r="DO190">
            <v>106</v>
          </cell>
          <cell r="DP190">
            <v>8.3000000000000007</v>
          </cell>
          <cell r="DQ190">
            <v>22.46</v>
          </cell>
          <cell r="DW190">
            <v>9</v>
          </cell>
          <cell r="DX190">
            <v>0.7</v>
          </cell>
          <cell r="DY190">
            <v>1.91</v>
          </cell>
        </row>
        <row r="191">
          <cell r="E191" t="str">
            <v>Taiarapu-Est</v>
          </cell>
          <cell r="F191">
            <v>4</v>
          </cell>
          <cell r="G191">
            <v>921</v>
          </cell>
          <cell r="H191">
            <v>576</v>
          </cell>
          <cell r="J191">
            <v>345</v>
          </cell>
          <cell r="K191">
            <v>37.46</v>
          </cell>
          <cell r="L191">
            <v>10</v>
          </cell>
          <cell r="O191">
            <v>335</v>
          </cell>
          <cell r="W191">
            <v>38</v>
          </cell>
          <cell r="X191">
            <v>4.13</v>
          </cell>
          <cell r="Y191">
            <v>11.34</v>
          </cell>
          <cell r="AE191">
            <v>41</v>
          </cell>
          <cell r="AF191">
            <v>4.45</v>
          </cell>
          <cell r="AG191">
            <v>12.24</v>
          </cell>
          <cell r="AM191">
            <v>78</v>
          </cell>
          <cell r="AN191">
            <v>8.4700000000000006</v>
          </cell>
          <cell r="AO191">
            <v>23.28</v>
          </cell>
          <cell r="AU191">
            <v>3</v>
          </cell>
          <cell r="AV191">
            <v>0.33</v>
          </cell>
          <cell r="AW191">
            <v>0.9</v>
          </cell>
          <cell r="BC191">
            <v>37</v>
          </cell>
          <cell r="BD191">
            <v>4.0199999999999996</v>
          </cell>
          <cell r="BE191">
            <v>11.04</v>
          </cell>
          <cell r="BK191">
            <v>6</v>
          </cell>
          <cell r="BL191">
            <v>0.65</v>
          </cell>
          <cell r="BM191">
            <v>1.79</v>
          </cell>
          <cell r="BS191">
            <v>20</v>
          </cell>
          <cell r="BT191">
            <v>2.17</v>
          </cell>
          <cell r="BU191">
            <v>5.97</v>
          </cell>
          <cell r="CA191">
            <v>2</v>
          </cell>
          <cell r="CB191">
            <v>0.22</v>
          </cell>
          <cell r="CC191">
            <v>0.6</v>
          </cell>
          <cell r="CI191">
            <v>3</v>
          </cell>
          <cell r="CJ191">
            <v>0.33</v>
          </cell>
          <cell r="CK191">
            <v>0.9</v>
          </cell>
          <cell r="CQ191">
            <v>6</v>
          </cell>
          <cell r="CR191">
            <v>0.65</v>
          </cell>
          <cell r="CS191">
            <v>1.79</v>
          </cell>
          <cell r="CY191">
            <v>23</v>
          </cell>
          <cell r="CZ191">
            <v>2.5</v>
          </cell>
          <cell r="DA191">
            <v>6.87</v>
          </cell>
          <cell r="DG191">
            <v>11</v>
          </cell>
          <cell r="DH191">
            <v>1.19</v>
          </cell>
          <cell r="DI191">
            <v>3.28</v>
          </cell>
          <cell r="DO191">
            <v>66</v>
          </cell>
          <cell r="DP191">
            <v>7.17</v>
          </cell>
          <cell r="DQ191">
            <v>19.7</v>
          </cell>
          <cell r="DW191">
            <v>1</v>
          </cell>
          <cell r="DX191">
            <v>0.11</v>
          </cell>
          <cell r="DY191">
            <v>0.3</v>
          </cell>
        </row>
        <row r="192">
          <cell r="E192" t="str">
            <v>Taiarapu-Est</v>
          </cell>
          <cell r="F192">
            <v>5</v>
          </cell>
          <cell r="G192">
            <v>2071</v>
          </cell>
          <cell r="H192">
            <v>1197</v>
          </cell>
          <cell r="J192">
            <v>874</v>
          </cell>
          <cell r="K192">
            <v>42.2</v>
          </cell>
          <cell r="L192">
            <v>11</v>
          </cell>
          <cell r="O192">
            <v>863</v>
          </cell>
          <cell r="W192">
            <v>27</v>
          </cell>
          <cell r="X192">
            <v>1.3</v>
          </cell>
          <cell r="Y192">
            <v>3.13</v>
          </cell>
          <cell r="AE192">
            <v>136</v>
          </cell>
          <cell r="AF192">
            <v>6.57</v>
          </cell>
          <cell r="AG192">
            <v>15.76</v>
          </cell>
          <cell r="AM192">
            <v>180</v>
          </cell>
          <cell r="AN192">
            <v>8.69</v>
          </cell>
          <cell r="AO192">
            <v>20.86</v>
          </cell>
          <cell r="AU192">
            <v>8</v>
          </cell>
          <cell r="AV192">
            <v>0.39</v>
          </cell>
          <cell r="AW192">
            <v>0.93</v>
          </cell>
          <cell r="BC192">
            <v>67</v>
          </cell>
          <cell r="BD192">
            <v>3.24</v>
          </cell>
          <cell r="BE192">
            <v>7.76</v>
          </cell>
          <cell r="BK192">
            <v>97</v>
          </cell>
          <cell r="BL192">
            <v>4.68</v>
          </cell>
          <cell r="BM192">
            <v>11.24</v>
          </cell>
          <cell r="BS192">
            <v>26</v>
          </cell>
          <cell r="BT192">
            <v>1.26</v>
          </cell>
          <cell r="BU192">
            <v>3.01</v>
          </cell>
          <cell r="CA192">
            <v>10</v>
          </cell>
          <cell r="CB192">
            <v>0.48</v>
          </cell>
          <cell r="CC192">
            <v>1.1599999999999999</v>
          </cell>
          <cell r="CI192">
            <v>4</v>
          </cell>
          <cell r="CJ192">
            <v>0.19</v>
          </cell>
          <cell r="CK192">
            <v>0.46</v>
          </cell>
          <cell r="CQ192">
            <v>12</v>
          </cell>
          <cell r="CR192">
            <v>0.57999999999999996</v>
          </cell>
          <cell r="CS192">
            <v>1.39</v>
          </cell>
          <cell r="CY192">
            <v>15</v>
          </cell>
          <cell r="CZ192">
            <v>0.72</v>
          </cell>
          <cell r="DA192">
            <v>1.74</v>
          </cell>
          <cell r="DG192">
            <v>4</v>
          </cell>
          <cell r="DH192">
            <v>0.19</v>
          </cell>
          <cell r="DI192">
            <v>0.46</v>
          </cell>
          <cell r="DO192">
            <v>274</v>
          </cell>
          <cell r="DP192">
            <v>13.23</v>
          </cell>
          <cell r="DQ192">
            <v>31.75</v>
          </cell>
          <cell r="DW192">
            <v>3</v>
          </cell>
          <cell r="DX192">
            <v>0.14000000000000001</v>
          </cell>
          <cell r="DY192">
            <v>0.35</v>
          </cell>
        </row>
        <row r="193">
          <cell r="E193" t="str">
            <v>Taiarapu-Est</v>
          </cell>
          <cell r="F193">
            <v>6</v>
          </cell>
          <cell r="G193">
            <v>1364</v>
          </cell>
          <cell r="H193">
            <v>884</v>
          </cell>
          <cell r="J193">
            <v>480</v>
          </cell>
          <cell r="K193">
            <v>35.19</v>
          </cell>
          <cell r="L193">
            <v>8</v>
          </cell>
          <cell r="O193">
            <v>472</v>
          </cell>
          <cell r="W193">
            <v>53</v>
          </cell>
          <cell r="X193">
            <v>3.89</v>
          </cell>
          <cell r="Y193">
            <v>11.23</v>
          </cell>
          <cell r="AE193">
            <v>58</v>
          </cell>
          <cell r="AF193">
            <v>4.25</v>
          </cell>
          <cell r="AG193">
            <v>12.29</v>
          </cell>
          <cell r="AM193">
            <v>113</v>
          </cell>
          <cell r="AN193">
            <v>8.2799999999999994</v>
          </cell>
          <cell r="AO193">
            <v>23.94</v>
          </cell>
          <cell r="AU193">
            <v>0</v>
          </cell>
          <cell r="AV193">
            <v>0</v>
          </cell>
          <cell r="AW193">
            <v>0</v>
          </cell>
          <cell r="BC193">
            <v>15</v>
          </cell>
          <cell r="BD193">
            <v>1.1000000000000001</v>
          </cell>
          <cell r="BE193">
            <v>3.18</v>
          </cell>
          <cell r="BK193">
            <v>3</v>
          </cell>
          <cell r="BL193">
            <v>0.22</v>
          </cell>
          <cell r="BM193">
            <v>0.64</v>
          </cell>
          <cell r="BS193">
            <v>14</v>
          </cell>
          <cell r="BT193">
            <v>1.03</v>
          </cell>
          <cell r="BU193">
            <v>2.97</v>
          </cell>
          <cell r="CA193">
            <v>3</v>
          </cell>
          <cell r="CB193">
            <v>0.22</v>
          </cell>
          <cell r="CC193">
            <v>0.64</v>
          </cell>
          <cell r="CI193">
            <v>6</v>
          </cell>
          <cell r="CJ193">
            <v>0.44</v>
          </cell>
          <cell r="CK193">
            <v>1.27</v>
          </cell>
          <cell r="CQ193">
            <v>28</v>
          </cell>
          <cell r="CR193">
            <v>2.0499999999999998</v>
          </cell>
          <cell r="CS193">
            <v>5.93</v>
          </cell>
          <cell r="CY193">
            <v>21</v>
          </cell>
          <cell r="CZ193">
            <v>1.54</v>
          </cell>
          <cell r="DA193">
            <v>4.45</v>
          </cell>
          <cell r="DG193">
            <v>5</v>
          </cell>
          <cell r="DH193">
            <v>0.37</v>
          </cell>
          <cell r="DI193">
            <v>1.06</v>
          </cell>
          <cell r="DO193">
            <v>152</v>
          </cell>
          <cell r="DP193">
            <v>11.14</v>
          </cell>
          <cell r="DQ193">
            <v>32.200000000000003</v>
          </cell>
          <cell r="DW193">
            <v>1</v>
          </cell>
          <cell r="DX193">
            <v>7.0000000000000007E-2</v>
          </cell>
          <cell r="DY193">
            <v>0.21</v>
          </cell>
        </row>
        <row r="194">
          <cell r="E194" t="str">
            <v>Taiarapu-Est</v>
          </cell>
          <cell r="F194">
            <v>7</v>
          </cell>
          <cell r="G194">
            <v>2071</v>
          </cell>
          <cell r="H194">
            <v>1197</v>
          </cell>
          <cell r="J194">
            <v>874</v>
          </cell>
          <cell r="K194">
            <v>42.2</v>
          </cell>
          <cell r="L194">
            <v>11</v>
          </cell>
          <cell r="O194">
            <v>863</v>
          </cell>
          <cell r="W194">
            <v>27</v>
          </cell>
          <cell r="X194">
            <v>1.3</v>
          </cell>
          <cell r="Y194">
            <v>3.13</v>
          </cell>
          <cell r="AE194">
            <v>136</v>
          </cell>
          <cell r="AF194">
            <v>6.57</v>
          </cell>
          <cell r="AG194">
            <v>15.76</v>
          </cell>
          <cell r="AM194">
            <v>180</v>
          </cell>
          <cell r="AN194">
            <v>8.69</v>
          </cell>
          <cell r="AO194">
            <v>20.86</v>
          </cell>
          <cell r="AU194">
            <v>8</v>
          </cell>
          <cell r="AV194">
            <v>0.39</v>
          </cell>
          <cell r="AW194">
            <v>0.93</v>
          </cell>
          <cell r="BC194">
            <v>67</v>
          </cell>
          <cell r="BD194">
            <v>3.24</v>
          </cell>
          <cell r="BE194">
            <v>7.76</v>
          </cell>
          <cell r="BK194">
            <v>97</v>
          </cell>
          <cell r="BL194">
            <v>4.68</v>
          </cell>
          <cell r="BM194">
            <v>11.24</v>
          </cell>
          <cell r="BS194">
            <v>26</v>
          </cell>
          <cell r="BT194">
            <v>1.26</v>
          </cell>
          <cell r="BU194">
            <v>3.01</v>
          </cell>
          <cell r="CA194">
            <v>10</v>
          </cell>
          <cell r="CB194">
            <v>0.48</v>
          </cell>
          <cell r="CC194">
            <v>1.1599999999999999</v>
          </cell>
          <cell r="CI194">
            <v>4</v>
          </cell>
          <cell r="CJ194">
            <v>0.19</v>
          </cell>
          <cell r="CK194">
            <v>0.46</v>
          </cell>
          <cell r="CQ194">
            <v>12</v>
          </cell>
          <cell r="CR194">
            <v>0.57999999999999996</v>
          </cell>
          <cell r="CS194">
            <v>1.39</v>
          </cell>
          <cell r="CY194">
            <v>15</v>
          </cell>
          <cell r="CZ194">
            <v>0.72</v>
          </cell>
          <cell r="DA194">
            <v>1.74</v>
          </cell>
          <cell r="DG194">
            <v>4</v>
          </cell>
          <cell r="DH194">
            <v>0.19</v>
          </cell>
          <cell r="DI194">
            <v>0.46</v>
          </cell>
          <cell r="DO194">
            <v>274</v>
          </cell>
          <cell r="DP194">
            <v>13.23</v>
          </cell>
          <cell r="DQ194">
            <v>31.75</v>
          </cell>
          <cell r="DW194">
            <v>3</v>
          </cell>
          <cell r="DX194">
            <v>0.14000000000000001</v>
          </cell>
          <cell r="DY194">
            <v>0.35</v>
          </cell>
        </row>
        <row r="195">
          <cell r="E195" t="str">
            <v>Taiarapu-Ouest</v>
          </cell>
          <cell r="F195">
            <v>1</v>
          </cell>
          <cell r="G195">
            <v>1958</v>
          </cell>
          <cell r="H195">
            <v>1241</v>
          </cell>
          <cell r="J195">
            <v>717</v>
          </cell>
          <cell r="K195">
            <v>36.619999999999997</v>
          </cell>
          <cell r="L195">
            <v>13</v>
          </cell>
          <cell r="O195">
            <v>704</v>
          </cell>
          <cell r="W195">
            <v>23</v>
          </cell>
          <cell r="X195">
            <v>1.17</v>
          </cell>
          <cell r="Y195">
            <v>3.27</v>
          </cell>
          <cell r="AE195">
            <v>41</v>
          </cell>
          <cell r="AF195">
            <v>2.09</v>
          </cell>
          <cell r="AG195">
            <v>5.82</v>
          </cell>
          <cell r="AM195">
            <v>148</v>
          </cell>
          <cell r="AN195">
            <v>7.56</v>
          </cell>
          <cell r="AO195">
            <v>21.02</v>
          </cell>
          <cell r="AU195">
            <v>13</v>
          </cell>
          <cell r="AV195">
            <v>0.66</v>
          </cell>
          <cell r="AW195">
            <v>1.85</v>
          </cell>
          <cell r="BC195">
            <v>54</v>
          </cell>
          <cell r="BD195">
            <v>2.76</v>
          </cell>
          <cell r="BE195">
            <v>7.67</v>
          </cell>
          <cell r="BK195">
            <v>11</v>
          </cell>
          <cell r="BL195">
            <v>0.56000000000000005</v>
          </cell>
          <cell r="BM195">
            <v>1.56</v>
          </cell>
          <cell r="BS195">
            <v>24</v>
          </cell>
          <cell r="BT195">
            <v>1.23</v>
          </cell>
          <cell r="BU195">
            <v>3.41</v>
          </cell>
          <cell r="CA195">
            <v>11</v>
          </cell>
          <cell r="CB195">
            <v>0.56000000000000005</v>
          </cell>
          <cell r="CC195">
            <v>1.56</v>
          </cell>
          <cell r="CI195">
            <v>8</v>
          </cell>
          <cell r="CJ195">
            <v>0.41</v>
          </cell>
          <cell r="CK195">
            <v>1.1399999999999999</v>
          </cell>
          <cell r="CQ195">
            <v>113</v>
          </cell>
          <cell r="CR195">
            <v>5.77</v>
          </cell>
          <cell r="CS195">
            <v>16.05</v>
          </cell>
          <cell r="CY195">
            <v>38</v>
          </cell>
          <cell r="CZ195">
            <v>1.94</v>
          </cell>
          <cell r="DA195">
            <v>5.4</v>
          </cell>
          <cell r="DG195">
            <v>51</v>
          </cell>
          <cell r="DH195">
            <v>2.6</v>
          </cell>
          <cell r="DI195">
            <v>7.24</v>
          </cell>
          <cell r="DO195">
            <v>156</v>
          </cell>
          <cell r="DP195">
            <v>7.97</v>
          </cell>
          <cell r="DQ195">
            <v>22.16</v>
          </cell>
          <cell r="DW195">
            <v>13</v>
          </cell>
          <cell r="DX195">
            <v>0.66</v>
          </cell>
          <cell r="DY195">
            <v>1.85</v>
          </cell>
        </row>
        <row r="196">
          <cell r="E196" t="str">
            <v>Taiarapu-Ouest</v>
          </cell>
          <cell r="F196">
            <v>2</v>
          </cell>
          <cell r="G196">
            <v>1969</v>
          </cell>
          <cell r="H196">
            <v>1112</v>
          </cell>
          <cell r="J196">
            <v>857</v>
          </cell>
          <cell r="K196">
            <v>43.52</v>
          </cell>
          <cell r="L196">
            <v>13</v>
          </cell>
          <cell r="O196">
            <v>844</v>
          </cell>
          <cell r="W196">
            <v>20</v>
          </cell>
          <cell r="X196">
            <v>1.02</v>
          </cell>
          <cell r="Y196">
            <v>2.37</v>
          </cell>
          <cell r="AE196">
            <v>108</v>
          </cell>
          <cell r="AF196">
            <v>5.49</v>
          </cell>
          <cell r="AG196">
            <v>12.8</v>
          </cell>
          <cell r="AM196">
            <v>112</v>
          </cell>
          <cell r="AN196">
            <v>5.69</v>
          </cell>
          <cell r="AO196">
            <v>13.27</v>
          </cell>
          <cell r="AU196">
            <v>2</v>
          </cell>
          <cell r="AV196">
            <v>0.1</v>
          </cell>
          <cell r="AW196">
            <v>0.24</v>
          </cell>
          <cell r="BC196">
            <v>53</v>
          </cell>
          <cell r="BD196">
            <v>2.69</v>
          </cell>
          <cell r="BE196">
            <v>6.28</v>
          </cell>
          <cell r="BK196">
            <v>4</v>
          </cell>
          <cell r="BL196">
            <v>0.2</v>
          </cell>
          <cell r="BM196">
            <v>0.47</v>
          </cell>
          <cell r="BS196">
            <v>21</v>
          </cell>
          <cell r="BT196">
            <v>1.07</v>
          </cell>
          <cell r="BU196">
            <v>2.4900000000000002</v>
          </cell>
          <cell r="CA196">
            <v>6</v>
          </cell>
          <cell r="CB196">
            <v>0.3</v>
          </cell>
          <cell r="CC196">
            <v>0.71</v>
          </cell>
          <cell r="CI196">
            <v>1</v>
          </cell>
          <cell r="CJ196">
            <v>0.05</v>
          </cell>
          <cell r="CK196">
            <v>0.12</v>
          </cell>
          <cell r="CQ196">
            <v>338</v>
          </cell>
          <cell r="CR196">
            <v>17.170000000000002</v>
          </cell>
          <cell r="CS196">
            <v>40.049999999999997</v>
          </cell>
          <cell r="CY196">
            <v>10</v>
          </cell>
          <cell r="CZ196">
            <v>0.51</v>
          </cell>
          <cell r="DA196">
            <v>1.18</v>
          </cell>
          <cell r="DG196">
            <v>46</v>
          </cell>
          <cell r="DH196">
            <v>2.34</v>
          </cell>
          <cell r="DI196">
            <v>5.45</v>
          </cell>
          <cell r="DO196">
            <v>117</v>
          </cell>
          <cell r="DP196">
            <v>5.94</v>
          </cell>
          <cell r="DQ196">
            <v>13.86</v>
          </cell>
          <cell r="DW196">
            <v>6</v>
          </cell>
          <cell r="DX196">
            <v>0.3</v>
          </cell>
          <cell r="DY196">
            <v>0.71</v>
          </cell>
        </row>
        <row r="197">
          <cell r="E197" t="str">
            <v>Taiarapu-Ouest</v>
          </cell>
          <cell r="F197">
            <v>3</v>
          </cell>
          <cell r="G197">
            <v>1306</v>
          </cell>
          <cell r="H197">
            <v>671</v>
          </cell>
          <cell r="J197">
            <v>635</v>
          </cell>
          <cell r="K197">
            <v>48.62</v>
          </cell>
          <cell r="L197">
            <v>6</v>
          </cell>
          <cell r="O197">
            <v>629</v>
          </cell>
          <cell r="W197">
            <v>22</v>
          </cell>
          <cell r="X197">
            <v>1.68</v>
          </cell>
          <cell r="Y197">
            <v>3.5</v>
          </cell>
          <cell r="AE197">
            <v>107</v>
          </cell>
          <cell r="AF197">
            <v>8.19</v>
          </cell>
          <cell r="AG197">
            <v>17.010000000000002</v>
          </cell>
          <cell r="AM197">
            <v>151</v>
          </cell>
          <cell r="AN197">
            <v>11.56</v>
          </cell>
          <cell r="AO197">
            <v>24.01</v>
          </cell>
          <cell r="AU197">
            <v>6</v>
          </cell>
          <cell r="AV197">
            <v>0.46</v>
          </cell>
          <cell r="AW197">
            <v>0.95</v>
          </cell>
          <cell r="BC197">
            <v>34</v>
          </cell>
          <cell r="BD197">
            <v>2.6</v>
          </cell>
          <cell r="BE197">
            <v>5.41</v>
          </cell>
          <cell r="BK197">
            <v>9</v>
          </cell>
          <cell r="BL197">
            <v>0.69</v>
          </cell>
          <cell r="BM197">
            <v>1.43</v>
          </cell>
          <cell r="BS197">
            <v>9</v>
          </cell>
          <cell r="BT197">
            <v>0.69</v>
          </cell>
          <cell r="BU197">
            <v>1.43</v>
          </cell>
          <cell r="CA197">
            <v>3</v>
          </cell>
          <cell r="CB197">
            <v>0.23</v>
          </cell>
          <cell r="CC197">
            <v>0.48</v>
          </cell>
          <cell r="CI197">
            <v>2</v>
          </cell>
          <cell r="CJ197">
            <v>0.15</v>
          </cell>
          <cell r="CK197">
            <v>0.32</v>
          </cell>
          <cell r="CQ197">
            <v>66</v>
          </cell>
          <cell r="CR197">
            <v>5.05</v>
          </cell>
          <cell r="CS197">
            <v>10.49</v>
          </cell>
          <cell r="CY197">
            <v>19</v>
          </cell>
          <cell r="CZ197">
            <v>1.45</v>
          </cell>
          <cell r="DA197">
            <v>3.02</v>
          </cell>
          <cell r="DG197">
            <v>12</v>
          </cell>
          <cell r="DH197">
            <v>0.92</v>
          </cell>
          <cell r="DI197">
            <v>1.91</v>
          </cell>
          <cell r="DO197">
            <v>176</v>
          </cell>
          <cell r="DP197">
            <v>13.48</v>
          </cell>
          <cell r="DQ197">
            <v>27.98</v>
          </cell>
          <cell r="DW197">
            <v>13</v>
          </cell>
          <cell r="DX197">
            <v>1</v>
          </cell>
          <cell r="DY197">
            <v>2.0699999999999998</v>
          </cell>
        </row>
        <row r="205">
          <cell r="E205" t="str">
            <v>Teva I Uta</v>
          </cell>
          <cell r="F205">
            <v>1</v>
          </cell>
          <cell r="G205">
            <v>1813</v>
          </cell>
          <cell r="H205">
            <v>978</v>
          </cell>
          <cell r="J205">
            <v>835</v>
          </cell>
          <cell r="K205">
            <v>46.06</v>
          </cell>
          <cell r="L205">
            <v>8</v>
          </cell>
          <cell r="O205">
            <v>827</v>
          </cell>
          <cell r="W205">
            <v>29</v>
          </cell>
          <cell r="X205">
            <v>1.6</v>
          </cell>
          <cell r="Y205">
            <v>3.51</v>
          </cell>
          <cell r="AE205">
            <v>57</v>
          </cell>
          <cell r="AF205">
            <v>3.14</v>
          </cell>
          <cell r="AG205">
            <v>6.89</v>
          </cell>
          <cell r="AM205">
            <v>240</v>
          </cell>
          <cell r="AN205">
            <v>13.24</v>
          </cell>
          <cell r="AO205">
            <v>29.02</v>
          </cell>
          <cell r="AU205">
            <v>10</v>
          </cell>
          <cell r="AV205">
            <v>0.55000000000000004</v>
          </cell>
          <cell r="AW205">
            <v>1.21</v>
          </cell>
          <cell r="BC205">
            <v>158</v>
          </cell>
          <cell r="BD205">
            <v>8.7100000000000009</v>
          </cell>
          <cell r="BE205">
            <v>19.11</v>
          </cell>
          <cell r="BK205">
            <v>7</v>
          </cell>
          <cell r="BL205">
            <v>0.39</v>
          </cell>
          <cell r="BM205">
            <v>0.85</v>
          </cell>
          <cell r="BS205">
            <v>10</v>
          </cell>
          <cell r="BT205">
            <v>0.55000000000000004</v>
          </cell>
          <cell r="BU205">
            <v>1.21</v>
          </cell>
          <cell r="CA205">
            <v>6</v>
          </cell>
          <cell r="CB205">
            <v>0.33</v>
          </cell>
          <cell r="CC205">
            <v>0.73</v>
          </cell>
          <cell r="CI205">
            <v>6</v>
          </cell>
          <cell r="CJ205">
            <v>0.33</v>
          </cell>
          <cell r="CK205">
            <v>0.73</v>
          </cell>
          <cell r="CQ205">
            <v>12</v>
          </cell>
          <cell r="CR205">
            <v>0.66</v>
          </cell>
          <cell r="CS205">
            <v>1.45</v>
          </cell>
          <cell r="CY205">
            <v>41</v>
          </cell>
          <cell r="CZ205">
            <v>2.2599999999999998</v>
          </cell>
          <cell r="DA205">
            <v>4.96</v>
          </cell>
          <cell r="DG205">
            <v>49</v>
          </cell>
          <cell r="DH205">
            <v>2.7</v>
          </cell>
          <cell r="DI205">
            <v>5.93</v>
          </cell>
          <cell r="DO205">
            <v>192</v>
          </cell>
          <cell r="DP205">
            <v>10.59</v>
          </cell>
          <cell r="DQ205">
            <v>23.22</v>
          </cell>
          <cell r="DW205">
            <v>10</v>
          </cell>
          <cell r="DX205">
            <v>0.55000000000000004</v>
          </cell>
          <cell r="DY205">
            <v>1.21</v>
          </cell>
        </row>
        <row r="206">
          <cell r="F206">
            <v>2</v>
          </cell>
          <cell r="G206">
            <v>1490</v>
          </cell>
          <cell r="H206">
            <v>776</v>
          </cell>
          <cell r="J206">
            <v>714</v>
          </cell>
          <cell r="K206">
            <v>47.92</v>
          </cell>
          <cell r="L206">
            <v>12</v>
          </cell>
          <cell r="O206">
            <v>702</v>
          </cell>
          <cell r="W206">
            <v>16</v>
          </cell>
          <cell r="X206">
            <v>1.07</v>
          </cell>
          <cell r="Y206">
            <v>2.2799999999999998</v>
          </cell>
          <cell r="AE206">
            <v>81</v>
          </cell>
          <cell r="AF206">
            <v>5.44</v>
          </cell>
          <cell r="AG206">
            <v>11.54</v>
          </cell>
          <cell r="AM206">
            <v>213</v>
          </cell>
          <cell r="AN206">
            <v>14.3</v>
          </cell>
          <cell r="AO206">
            <v>30.34</v>
          </cell>
          <cell r="AU206">
            <v>3</v>
          </cell>
          <cell r="AV206">
            <v>0.2</v>
          </cell>
          <cell r="AW206">
            <v>0.43</v>
          </cell>
          <cell r="BC206">
            <v>163</v>
          </cell>
          <cell r="BD206">
            <v>10.94</v>
          </cell>
          <cell r="BE206">
            <v>23.22</v>
          </cell>
          <cell r="BK206">
            <v>19</v>
          </cell>
          <cell r="BL206">
            <v>1.28</v>
          </cell>
          <cell r="BM206">
            <v>2.71</v>
          </cell>
          <cell r="BS206">
            <v>12</v>
          </cell>
          <cell r="BT206">
            <v>0.81</v>
          </cell>
          <cell r="BU206">
            <v>1.71</v>
          </cell>
          <cell r="CA206">
            <v>1</v>
          </cell>
          <cell r="CB206">
            <v>7.0000000000000007E-2</v>
          </cell>
          <cell r="CC206">
            <v>0.14000000000000001</v>
          </cell>
          <cell r="CI206">
            <v>21</v>
          </cell>
          <cell r="CJ206">
            <v>1.41</v>
          </cell>
          <cell r="CK206">
            <v>2.99</v>
          </cell>
          <cell r="CQ206">
            <v>6</v>
          </cell>
          <cell r="CR206">
            <v>0.4</v>
          </cell>
          <cell r="CS206">
            <v>0.85</v>
          </cell>
          <cell r="CY206">
            <v>23</v>
          </cell>
          <cell r="CZ206">
            <v>1.54</v>
          </cell>
          <cell r="DA206">
            <v>3.28</v>
          </cell>
          <cell r="DG206">
            <v>10</v>
          </cell>
          <cell r="DH206">
            <v>0.67</v>
          </cell>
          <cell r="DI206">
            <v>1.42</v>
          </cell>
          <cell r="DO206">
            <v>128</v>
          </cell>
          <cell r="DP206">
            <v>8.59</v>
          </cell>
          <cell r="DQ206">
            <v>18.23</v>
          </cell>
          <cell r="DW206">
            <v>6</v>
          </cell>
          <cell r="DX206">
            <v>0.4</v>
          </cell>
          <cell r="DY206">
            <v>0.85</v>
          </cell>
        </row>
        <row r="207">
          <cell r="F207">
            <v>3</v>
          </cell>
          <cell r="G207">
            <v>3084</v>
          </cell>
          <cell r="H207">
            <v>1581</v>
          </cell>
          <cell r="J207">
            <v>1503</v>
          </cell>
          <cell r="K207">
            <v>48.74</v>
          </cell>
          <cell r="L207">
            <v>20</v>
          </cell>
          <cell r="O207">
            <v>1483</v>
          </cell>
          <cell r="W207">
            <v>29</v>
          </cell>
          <cell r="X207">
            <v>0.94</v>
          </cell>
          <cell r="Y207">
            <v>1.96</v>
          </cell>
          <cell r="AE207">
            <v>133</v>
          </cell>
          <cell r="AF207">
            <v>4.3099999999999996</v>
          </cell>
          <cell r="AG207">
            <v>8.9700000000000006</v>
          </cell>
          <cell r="AM207">
            <v>213</v>
          </cell>
          <cell r="AN207">
            <v>6.91</v>
          </cell>
          <cell r="AO207">
            <v>14.36</v>
          </cell>
          <cell r="AU207">
            <v>13</v>
          </cell>
          <cell r="AV207">
            <v>0.42</v>
          </cell>
          <cell r="AW207">
            <v>0.88</v>
          </cell>
          <cell r="BC207">
            <v>142</v>
          </cell>
          <cell r="BD207">
            <v>4.5999999999999996</v>
          </cell>
          <cell r="BE207">
            <v>9.58</v>
          </cell>
          <cell r="BK207">
            <v>3</v>
          </cell>
          <cell r="BL207">
            <v>0.1</v>
          </cell>
          <cell r="BM207">
            <v>0.2</v>
          </cell>
          <cell r="BS207">
            <v>26</v>
          </cell>
          <cell r="BT207">
            <v>0.84</v>
          </cell>
          <cell r="BU207">
            <v>1.75</v>
          </cell>
          <cell r="CA207">
            <v>4</v>
          </cell>
          <cell r="CB207">
            <v>0.13</v>
          </cell>
          <cell r="CC207">
            <v>0.27</v>
          </cell>
          <cell r="CI207">
            <v>52</v>
          </cell>
          <cell r="CJ207">
            <v>1.69</v>
          </cell>
          <cell r="CK207">
            <v>3.51</v>
          </cell>
          <cell r="CQ207">
            <v>9</v>
          </cell>
          <cell r="CR207">
            <v>0.28999999999999998</v>
          </cell>
          <cell r="CS207">
            <v>0.61</v>
          </cell>
          <cell r="CY207">
            <v>31</v>
          </cell>
          <cell r="CZ207">
            <v>1.01</v>
          </cell>
          <cell r="DA207">
            <v>2.09</v>
          </cell>
          <cell r="DG207">
            <v>9</v>
          </cell>
          <cell r="DH207">
            <v>0.28999999999999998</v>
          </cell>
          <cell r="DI207">
            <v>0.61</v>
          </cell>
          <cell r="DO207">
            <v>814</v>
          </cell>
          <cell r="DP207">
            <v>26.39</v>
          </cell>
          <cell r="DQ207">
            <v>54.89</v>
          </cell>
          <cell r="DW207">
            <v>5</v>
          </cell>
          <cell r="DX207">
            <v>0.16</v>
          </cell>
          <cell r="DY207">
            <v>0.34</v>
          </cell>
        </row>
        <row r="208">
          <cell r="E208" t="str">
            <v>Tubuai</v>
          </cell>
          <cell r="F208">
            <v>1</v>
          </cell>
          <cell r="G208">
            <v>678</v>
          </cell>
          <cell r="H208">
            <v>302</v>
          </cell>
          <cell r="J208">
            <v>376</v>
          </cell>
          <cell r="K208">
            <v>55.46</v>
          </cell>
          <cell r="L208">
            <v>4</v>
          </cell>
          <cell r="O208">
            <v>372</v>
          </cell>
          <cell r="W208">
            <v>49</v>
          </cell>
          <cell r="X208">
            <v>7.23</v>
          </cell>
          <cell r="Y208">
            <v>13.17</v>
          </cell>
          <cell r="AE208">
            <v>3</v>
          </cell>
          <cell r="AF208">
            <v>0.44</v>
          </cell>
          <cell r="AG208">
            <v>0.81</v>
          </cell>
          <cell r="AM208">
            <v>134</v>
          </cell>
          <cell r="AN208">
            <v>19.760000000000002</v>
          </cell>
          <cell r="AO208">
            <v>36.020000000000003</v>
          </cell>
          <cell r="AU208">
            <v>2</v>
          </cell>
          <cell r="AV208">
            <v>0.28999999999999998</v>
          </cell>
          <cell r="AW208">
            <v>0.54</v>
          </cell>
          <cell r="BC208">
            <v>71</v>
          </cell>
          <cell r="BD208">
            <v>10.47</v>
          </cell>
          <cell r="BE208">
            <v>19.09</v>
          </cell>
          <cell r="BK208">
            <v>1</v>
          </cell>
          <cell r="BL208">
            <v>0.15</v>
          </cell>
          <cell r="BM208">
            <v>0.27</v>
          </cell>
          <cell r="BS208">
            <v>10</v>
          </cell>
          <cell r="BT208">
            <v>1.47</v>
          </cell>
          <cell r="BU208">
            <v>2.69</v>
          </cell>
          <cell r="CA208">
            <v>3</v>
          </cell>
          <cell r="CB208">
            <v>0.44</v>
          </cell>
          <cell r="CC208">
            <v>0.81</v>
          </cell>
          <cell r="CI208">
            <v>0</v>
          </cell>
          <cell r="CJ208">
            <v>0</v>
          </cell>
          <cell r="CK208">
            <v>0</v>
          </cell>
          <cell r="CQ208">
            <v>0</v>
          </cell>
          <cell r="CR208">
            <v>0</v>
          </cell>
          <cell r="CS208">
            <v>0</v>
          </cell>
          <cell r="CY208">
            <v>39</v>
          </cell>
          <cell r="CZ208">
            <v>5.75</v>
          </cell>
          <cell r="DA208">
            <v>10.48</v>
          </cell>
          <cell r="DG208">
            <v>0</v>
          </cell>
          <cell r="DH208">
            <v>0</v>
          </cell>
          <cell r="DI208">
            <v>0</v>
          </cell>
          <cell r="DO208">
            <v>49</v>
          </cell>
          <cell r="DP208">
            <v>7.23</v>
          </cell>
          <cell r="DQ208">
            <v>13.17</v>
          </cell>
          <cell r="DW208">
            <v>11</v>
          </cell>
          <cell r="DX208">
            <v>1.62</v>
          </cell>
          <cell r="DY208">
            <v>2.96</v>
          </cell>
        </row>
        <row r="209">
          <cell r="F209">
            <v>2</v>
          </cell>
          <cell r="G209">
            <v>366</v>
          </cell>
          <cell r="H209">
            <v>164</v>
          </cell>
          <cell r="J209">
            <v>202</v>
          </cell>
          <cell r="K209">
            <v>55.19</v>
          </cell>
          <cell r="L209">
            <v>3</v>
          </cell>
          <cell r="O209">
            <v>199</v>
          </cell>
          <cell r="W209">
            <v>18</v>
          </cell>
          <cell r="X209">
            <v>4.92</v>
          </cell>
          <cell r="Y209">
            <v>9.0500000000000007</v>
          </cell>
          <cell r="AE209">
            <v>2</v>
          </cell>
          <cell r="AF209">
            <v>0.55000000000000004</v>
          </cell>
          <cell r="AG209">
            <v>1.01</v>
          </cell>
          <cell r="AM209">
            <v>77</v>
          </cell>
          <cell r="AN209">
            <v>21.04</v>
          </cell>
          <cell r="AO209">
            <v>38.69</v>
          </cell>
          <cell r="AU209">
            <v>0</v>
          </cell>
          <cell r="AV209">
            <v>0</v>
          </cell>
          <cell r="AW209">
            <v>0</v>
          </cell>
          <cell r="BC209">
            <v>45</v>
          </cell>
          <cell r="BD209">
            <v>12.3</v>
          </cell>
          <cell r="BE209">
            <v>22.61</v>
          </cell>
          <cell r="BK209">
            <v>0</v>
          </cell>
          <cell r="BL209">
            <v>0</v>
          </cell>
          <cell r="BM209">
            <v>0</v>
          </cell>
          <cell r="BS209">
            <v>9</v>
          </cell>
          <cell r="BT209">
            <v>2.46</v>
          </cell>
          <cell r="BU209">
            <v>4.5199999999999996</v>
          </cell>
          <cell r="CA209">
            <v>1</v>
          </cell>
          <cell r="CB209">
            <v>0.27</v>
          </cell>
          <cell r="CC209">
            <v>0.5</v>
          </cell>
          <cell r="CI209">
            <v>0</v>
          </cell>
          <cell r="CJ209">
            <v>0</v>
          </cell>
          <cell r="CK209">
            <v>0</v>
          </cell>
          <cell r="CQ209">
            <v>1</v>
          </cell>
          <cell r="CR209">
            <v>0.27</v>
          </cell>
          <cell r="CS209">
            <v>0.5</v>
          </cell>
          <cell r="CY209">
            <v>7</v>
          </cell>
          <cell r="CZ209">
            <v>1.91</v>
          </cell>
          <cell r="DA209">
            <v>3.52</v>
          </cell>
          <cell r="DG209">
            <v>0</v>
          </cell>
          <cell r="DH209">
            <v>0</v>
          </cell>
          <cell r="DI209">
            <v>0</v>
          </cell>
          <cell r="DO209">
            <v>30</v>
          </cell>
          <cell r="DP209">
            <v>8.1999999999999993</v>
          </cell>
          <cell r="DQ209">
            <v>15.08</v>
          </cell>
          <cell r="DW209">
            <v>9</v>
          </cell>
          <cell r="DX209">
            <v>2.46</v>
          </cell>
          <cell r="DY209">
            <v>4.5199999999999996</v>
          </cell>
        </row>
        <row r="210">
          <cell r="F210">
            <v>3</v>
          </cell>
          <cell r="G210">
            <v>428</v>
          </cell>
          <cell r="H210">
            <v>221</v>
          </cell>
          <cell r="J210">
            <v>207</v>
          </cell>
          <cell r="K210">
            <v>48.36</v>
          </cell>
          <cell r="L210">
            <v>5</v>
          </cell>
          <cell r="O210">
            <v>202</v>
          </cell>
          <cell r="W210">
            <v>14</v>
          </cell>
          <cell r="X210">
            <v>3.27</v>
          </cell>
          <cell r="Y210">
            <v>6.93</v>
          </cell>
          <cell r="AE210">
            <v>0</v>
          </cell>
          <cell r="AF210">
            <v>0</v>
          </cell>
          <cell r="AG210">
            <v>0</v>
          </cell>
          <cell r="AM210">
            <v>79</v>
          </cell>
          <cell r="AN210">
            <v>18.46</v>
          </cell>
          <cell r="AO210">
            <v>39.11</v>
          </cell>
          <cell r="AU210">
            <v>0</v>
          </cell>
          <cell r="AV210">
            <v>0</v>
          </cell>
          <cell r="AW210">
            <v>0</v>
          </cell>
          <cell r="BC210">
            <v>60</v>
          </cell>
          <cell r="BD210">
            <v>14.02</v>
          </cell>
          <cell r="BE210">
            <v>29.7</v>
          </cell>
          <cell r="BK210">
            <v>0</v>
          </cell>
          <cell r="BL210">
            <v>0</v>
          </cell>
          <cell r="BM210">
            <v>0</v>
          </cell>
          <cell r="BS210">
            <v>3</v>
          </cell>
          <cell r="BT210">
            <v>0.7</v>
          </cell>
          <cell r="BU210">
            <v>1.49</v>
          </cell>
          <cell r="CA210">
            <v>1</v>
          </cell>
          <cell r="CB210">
            <v>0.23</v>
          </cell>
          <cell r="CC210">
            <v>0.5</v>
          </cell>
          <cell r="CI210">
            <v>0</v>
          </cell>
          <cell r="CJ210">
            <v>0</v>
          </cell>
          <cell r="CK210">
            <v>0</v>
          </cell>
          <cell r="CQ210">
            <v>0</v>
          </cell>
          <cell r="CR210">
            <v>0</v>
          </cell>
          <cell r="CS210">
            <v>0</v>
          </cell>
          <cell r="CY210">
            <v>6</v>
          </cell>
          <cell r="CZ210">
            <v>1.4</v>
          </cell>
          <cell r="DA210">
            <v>2.97</v>
          </cell>
          <cell r="DG210">
            <v>1</v>
          </cell>
          <cell r="DH210">
            <v>0.23</v>
          </cell>
          <cell r="DI210">
            <v>0.5</v>
          </cell>
          <cell r="DO210">
            <v>32</v>
          </cell>
          <cell r="DP210">
            <v>7.48</v>
          </cell>
          <cell r="DQ210">
            <v>15.84</v>
          </cell>
          <cell r="DW210">
            <v>6</v>
          </cell>
          <cell r="DX210">
            <v>1.4</v>
          </cell>
          <cell r="DY210">
            <v>2.97</v>
          </cell>
        </row>
      </sheetData>
      <sheetData sheetId="1">
        <row r="286">
          <cell r="A286" t="str">
            <v>TOTAL</v>
          </cell>
          <cell r="B286" t="str">
            <v>Nbr bureau de vote</v>
          </cell>
          <cell r="C286" t="str">
            <v>Inscrits</v>
          </cell>
          <cell r="D286" t="str">
            <v>Abstentions</v>
          </cell>
          <cell r="E286" t="str">
            <v>Votants</v>
          </cell>
          <cell r="F286" t="str">
            <v>% Particip.</v>
          </cell>
          <cell r="G286" t="str">
            <v>Blancs et nuls</v>
          </cell>
          <cell r="H286" t="str">
            <v>Exprimés</v>
          </cell>
        </row>
        <row r="287">
          <cell r="A287" t="str">
            <v>POLYNÉSIE FRANÇAISE</v>
          </cell>
          <cell r="B287">
            <v>227</v>
          </cell>
          <cell r="C287">
            <v>187369</v>
          </cell>
          <cell r="D287">
            <v>101537</v>
          </cell>
          <cell r="E287">
            <v>85832</v>
          </cell>
          <cell r="F287">
            <v>0.45809071938260865</v>
          </cell>
          <cell r="G287">
            <v>1567</v>
          </cell>
          <cell r="H287">
            <v>84265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X158"/>
  <sheetViews>
    <sheetView tabSelected="1" topLeftCell="A44" workbookViewId="0">
      <selection activeCell="N86" sqref="N86"/>
    </sheetView>
  </sheetViews>
  <sheetFormatPr baseColWidth="10" defaultRowHeight="13"/>
  <cols>
    <col min="1" max="1" width="19" customWidth="1"/>
    <col min="2" max="2" width="13.42578125" customWidth="1"/>
    <col min="5" max="5" width="8.42578125" customWidth="1"/>
    <col min="7" max="7" width="12.5703125" customWidth="1"/>
    <col min="8" max="8" width="9.140625" customWidth="1"/>
    <col min="9" max="9" width="7.7109375" customWidth="1"/>
    <col min="10" max="10" width="10.85546875" customWidth="1"/>
    <col min="12" max="12" width="8.5703125" customWidth="1"/>
    <col min="14" max="14" width="10.85546875" customWidth="1"/>
    <col min="18" max="18" width="9" customWidth="1"/>
    <col min="21" max="21" width="8" customWidth="1"/>
    <col min="24" max="24" width="8" customWidth="1"/>
    <col min="27" max="27" width="8.140625" customWidth="1"/>
    <col min="30" max="30" width="9.5703125" customWidth="1"/>
    <col min="33" max="33" width="8.42578125" customWidth="1"/>
    <col min="36" max="36" width="8.42578125" customWidth="1"/>
    <col min="39" max="39" width="8.140625" customWidth="1"/>
    <col min="42" max="42" width="8.42578125" customWidth="1"/>
  </cols>
  <sheetData>
    <row r="1" spans="1:50" ht="20">
      <c r="A1" s="1" t="s">
        <v>0</v>
      </c>
      <c r="C1" s="2" t="s">
        <v>1</v>
      </c>
      <c r="N1" s="3"/>
    </row>
    <row r="2" spans="1:50">
      <c r="A2" s="4">
        <v>39600</v>
      </c>
    </row>
    <row r="3" spans="1:50">
      <c r="I3" s="52" t="str">
        <f>[1]Feuil1!T$47</f>
        <v>LEVY-AGAMI</v>
      </c>
      <c r="J3" s="51"/>
      <c r="K3" s="5" t="str">
        <f>[1]Feuil1!U$47</f>
        <v>Sandra</v>
      </c>
      <c r="L3" s="52" t="str">
        <f>[1]Feuil1!AB$47</f>
        <v>MANUTAHI</v>
      </c>
      <c r="M3" s="51"/>
      <c r="N3" s="5" t="str">
        <f>[1]Feuil1!AC$47</f>
        <v>Teiva</v>
      </c>
      <c r="O3" s="52" t="str">
        <f>[1]Feuil1!AJ$47</f>
        <v>NEUFFER</v>
      </c>
      <c r="P3" s="51"/>
      <c r="Q3" s="5" t="str">
        <f>[1]Feuil1!AK$47</f>
        <v>Philippe</v>
      </c>
      <c r="R3" s="52" t="str">
        <f>[1]Feuil1!AR$47</f>
        <v>OTCENASEK</v>
      </c>
      <c r="S3" s="51"/>
      <c r="T3" s="6" t="str">
        <f>[1]Feuil1!AS$47</f>
        <v>Jaros</v>
      </c>
      <c r="U3" s="52" t="str">
        <f>[1]Feuil1!AZ$47</f>
        <v>ALPHA</v>
      </c>
      <c r="V3" s="53"/>
      <c r="W3" s="5" t="str">
        <f>[1]Feuil1!BA$47</f>
        <v>Tearii</v>
      </c>
      <c r="X3" s="52" t="str">
        <f>[1]Feuil1!BH$47</f>
        <v>PANIE</v>
      </c>
      <c r="Y3" s="53"/>
      <c r="Z3" s="5" t="str">
        <f>[1]Feuil1!BI$47</f>
        <v>Jimmy</v>
      </c>
      <c r="AA3" s="52" t="str">
        <f>[1]Feuil1!BP$47</f>
        <v>TUAHU</v>
      </c>
      <c r="AB3" s="53"/>
      <c r="AC3" s="5" t="str">
        <f>[1]Feuil1!BQ$47</f>
        <v>Manea</v>
      </c>
      <c r="AD3" s="52" t="str">
        <f>[1]Feuil1!BX$47</f>
        <v>PEREZ</v>
      </c>
      <c r="AE3" s="53"/>
      <c r="AF3" s="5" t="str">
        <f>[1]Feuil1!BY$47</f>
        <v>Antonio</v>
      </c>
      <c r="AG3" s="52" t="str">
        <f>[1]Feuil1!CF$47</f>
        <v>POROI</v>
      </c>
      <c r="AH3" s="51"/>
      <c r="AI3" s="6" t="str">
        <f>[1]Feuil1!CG$47</f>
        <v>Edouard</v>
      </c>
      <c r="AJ3" s="52" t="str">
        <f>[1]Feuil1!CN$47</f>
        <v>VERNAUDON</v>
      </c>
      <c r="AK3" s="51"/>
      <c r="AL3" s="6" t="str">
        <f>[1]Feuil1!CO$47</f>
        <v>Clarenntz</v>
      </c>
      <c r="AM3" s="52" t="str">
        <f>[1]Feuil1!CV$47</f>
        <v>SANDRAS</v>
      </c>
      <c r="AN3" s="51"/>
      <c r="AO3" s="6" t="str">
        <f>[1]Feuil1!CW$47</f>
        <v>Bruno</v>
      </c>
      <c r="AP3" s="52" t="str">
        <f>[1]Feuil1!DD$47</f>
        <v>SOARES-PIRES</v>
      </c>
      <c r="AQ3" s="51"/>
      <c r="AR3" s="6" t="str">
        <f>[1]Feuil1!DE$47</f>
        <v>Antonio</v>
      </c>
      <c r="AS3" s="52" t="str">
        <f>[1]Feuil1!DL$47</f>
        <v>TAHUAITU</v>
      </c>
      <c r="AT3" s="51"/>
      <c r="AU3" s="6" t="str">
        <f>[1]Feuil1!DM$47</f>
        <v>Jonas</v>
      </c>
      <c r="AV3" s="52" t="str">
        <f>[1]Feuil1!DT$47</f>
        <v>TUNOA</v>
      </c>
      <c r="AW3" s="51"/>
      <c r="AX3" s="6" t="str">
        <f>[1]Feuil1!DU$47</f>
        <v>Hinano</v>
      </c>
    </row>
    <row r="4" spans="1:50" ht="14" thickBot="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8" t="s">
        <v>10</v>
      </c>
      <c r="J4" s="9" t="s">
        <v>11</v>
      </c>
      <c r="K4" s="10" t="s">
        <v>12</v>
      </c>
      <c r="L4" s="8" t="s">
        <v>10</v>
      </c>
      <c r="M4" s="9" t="s">
        <v>11</v>
      </c>
      <c r="N4" s="10" t="s">
        <v>12</v>
      </c>
      <c r="O4" s="8" t="s">
        <v>10</v>
      </c>
      <c r="P4" s="9" t="s">
        <v>11</v>
      </c>
      <c r="Q4" s="10" t="s">
        <v>12</v>
      </c>
      <c r="R4" s="8" t="s">
        <v>10</v>
      </c>
      <c r="S4" s="9" t="s">
        <v>11</v>
      </c>
      <c r="T4" s="10" t="s">
        <v>12</v>
      </c>
      <c r="U4" s="8" t="s">
        <v>10</v>
      </c>
      <c r="V4" s="9" t="s">
        <v>11</v>
      </c>
      <c r="W4" s="10" t="s">
        <v>12</v>
      </c>
      <c r="X4" s="8" t="s">
        <v>10</v>
      </c>
      <c r="Y4" s="9" t="s">
        <v>11</v>
      </c>
      <c r="Z4" s="10" t="s">
        <v>12</v>
      </c>
      <c r="AA4" s="8" t="s">
        <v>10</v>
      </c>
      <c r="AB4" s="9" t="s">
        <v>11</v>
      </c>
      <c r="AC4" s="10" t="s">
        <v>12</v>
      </c>
      <c r="AD4" s="8" t="s">
        <v>10</v>
      </c>
      <c r="AE4" s="9" t="s">
        <v>11</v>
      </c>
      <c r="AF4" s="10" t="s">
        <v>12</v>
      </c>
      <c r="AG4" s="8" t="s">
        <v>10</v>
      </c>
      <c r="AH4" s="9" t="s">
        <v>11</v>
      </c>
      <c r="AI4" s="10" t="s">
        <v>12</v>
      </c>
      <c r="AJ4" s="8" t="s">
        <v>10</v>
      </c>
      <c r="AK4" s="9" t="s">
        <v>11</v>
      </c>
      <c r="AL4" s="10" t="s">
        <v>12</v>
      </c>
      <c r="AM4" s="8" t="s">
        <v>10</v>
      </c>
      <c r="AN4" s="9" t="s">
        <v>11</v>
      </c>
      <c r="AO4" s="10" t="s">
        <v>12</v>
      </c>
      <c r="AP4" s="8" t="s">
        <v>10</v>
      </c>
      <c r="AQ4" s="9" t="s">
        <v>11</v>
      </c>
      <c r="AR4" s="10" t="s">
        <v>12</v>
      </c>
      <c r="AS4" s="8" t="s">
        <v>10</v>
      </c>
      <c r="AT4" s="9" t="s">
        <v>11</v>
      </c>
      <c r="AU4" s="10" t="s">
        <v>12</v>
      </c>
      <c r="AV4" s="8" t="s">
        <v>10</v>
      </c>
      <c r="AW4" s="9" t="s">
        <v>11</v>
      </c>
      <c r="AX4" s="10" t="s">
        <v>12</v>
      </c>
    </row>
    <row r="5" spans="1:50">
      <c r="A5" s="11" t="str">
        <f>UPPER([1]Feuil1!E47)</f>
        <v>HITIAA O TE RA</v>
      </c>
      <c r="B5" s="12"/>
      <c r="C5" s="12">
        <f>SUM(C6:C11)</f>
        <v>6943</v>
      </c>
      <c r="D5" s="12">
        <f t="shared" ref="D5:E5" si="0">SUM(D6:D11)</f>
        <v>3550</v>
      </c>
      <c r="E5" s="12">
        <f t="shared" si="0"/>
        <v>3393</v>
      </c>
      <c r="F5" s="13">
        <f>E5/C5</f>
        <v>0.48869364827884199</v>
      </c>
      <c r="G5" s="12">
        <f t="shared" ref="G5:H5" si="1">SUM(G6:G11)</f>
        <v>57</v>
      </c>
      <c r="H5" s="12">
        <f t="shared" si="1"/>
        <v>3336</v>
      </c>
      <c r="I5" s="14">
        <f>SUM(I6:I11)</f>
        <v>66</v>
      </c>
      <c r="J5" s="15">
        <f>I5/$C5</f>
        <v>9.5059772432666001E-3</v>
      </c>
      <c r="K5" s="16">
        <f>I5/$H5</f>
        <v>1.9784172661870502E-2</v>
      </c>
      <c r="L5" s="14">
        <f>SUM(L6:L11)</f>
        <v>467</v>
      </c>
      <c r="M5" s="15">
        <f>L5/$C5</f>
        <v>6.7261990494022761E-2</v>
      </c>
      <c r="N5" s="16">
        <f>L5/$H5</f>
        <v>0.13998800959232613</v>
      </c>
      <c r="O5" s="14">
        <f>SUM(O6:O11)</f>
        <v>937</v>
      </c>
      <c r="P5" s="15">
        <f>O5/$C5</f>
        <v>0.13495607086273945</v>
      </c>
      <c r="Q5" s="16">
        <f>O5/$H5</f>
        <v>0.28087529976019182</v>
      </c>
      <c r="R5" s="14">
        <f>SUM(R6:R11)</f>
        <v>31</v>
      </c>
      <c r="S5" s="15">
        <f>R5/$C5</f>
        <v>4.4649287051706753E-3</v>
      </c>
      <c r="T5" s="16">
        <f>R5/$H5</f>
        <v>9.2925659472422057E-3</v>
      </c>
      <c r="U5" s="14">
        <f>SUM(U6:U11)</f>
        <v>94</v>
      </c>
      <c r="V5" s="15">
        <f>U5/$C5</f>
        <v>1.3538816073743338E-2</v>
      </c>
      <c r="W5" s="16">
        <f>U5/$H5</f>
        <v>2.817745803357314E-2</v>
      </c>
      <c r="X5" s="14">
        <f>SUM(X6:X11)</f>
        <v>72</v>
      </c>
      <c r="Y5" s="15">
        <f>X5/$C5</f>
        <v>1.0370156992654473E-2</v>
      </c>
      <c r="Z5" s="16">
        <f>X5/$H5</f>
        <v>2.1582733812949641E-2</v>
      </c>
      <c r="AA5" s="14">
        <f>SUM(AA6:AA11)</f>
        <v>101</v>
      </c>
      <c r="AB5" s="15">
        <f>AA5/$C5</f>
        <v>1.4547025781362523E-2</v>
      </c>
      <c r="AC5" s="16">
        <f>AA5/$H5</f>
        <v>3.02757793764988E-2</v>
      </c>
      <c r="AD5" s="14">
        <f>SUM(AD6:AD11)</f>
        <v>20</v>
      </c>
      <c r="AE5" s="15">
        <f>AD5/$C5</f>
        <v>2.8805991646262421E-3</v>
      </c>
      <c r="AF5" s="16">
        <f>AD5/$H5</f>
        <v>5.9952038369304557E-3</v>
      </c>
      <c r="AG5" s="14">
        <f>SUM(AG6:AG11)</f>
        <v>3</v>
      </c>
      <c r="AH5" s="15">
        <f>AG5/$C5</f>
        <v>4.3208987469393634E-4</v>
      </c>
      <c r="AI5" s="16">
        <f>AG5/$H5</f>
        <v>8.9928057553956839E-4</v>
      </c>
      <c r="AJ5" s="14">
        <f>SUM(AJ6:AJ11)</f>
        <v>7</v>
      </c>
      <c r="AK5" s="15">
        <f>AJ5/$C5</f>
        <v>1.0082097076191847E-3</v>
      </c>
      <c r="AL5" s="16">
        <f>AJ5/$H5</f>
        <v>2.0983213429256594E-3</v>
      </c>
      <c r="AM5" s="14">
        <f>SUM(AM6:AM11)</f>
        <v>79</v>
      </c>
      <c r="AN5" s="15">
        <f>AM5/$C5</f>
        <v>1.1378366700273658E-2</v>
      </c>
      <c r="AO5" s="16">
        <f>AM5/$H5</f>
        <v>2.3681055155875298E-2</v>
      </c>
      <c r="AP5" s="14">
        <f>SUM(AP6:AP11)</f>
        <v>7</v>
      </c>
      <c r="AQ5" s="15">
        <f>AP5/$C5</f>
        <v>1.0082097076191847E-3</v>
      </c>
      <c r="AR5" s="16">
        <f>AP5/$H5</f>
        <v>2.0983213429256594E-3</v>
      </c>
      <c r="AS5" s="14">
        <f>SUM(AS6:AS11)</f>
        <v>1431</v>
      </c>
      <c r="AT5" s="15">
        <f>AS5/$C5</f>
        <v>0.20610687022900764</v>
      </c>
      <c r="AU5" s="16">
        <f>AS5/$H5</f>
        <v>0.4289568345323741</v>
      </c>
      <c r="AV5" s="14">
        <f>SUM(AV6:AV11)</f>
        <v>21</v>
      </c>
      <c r="AW5" s="15">
        <f>AV5/$C5</f>
        <v>3.0246291228575545E-3</v>
      </c>
      <c r="AX5" s="16">
        <f>AV5/$H5</f>
        <v>6.2949640287769783E-3</v>
      </c>
    </row>
    <row r="6" spans="1:50">
      <c r="A6" s="17" t="s">
        <v>13</v>
      </c>
      <c r="B6" s="18">
        <f>[1]Feuil1!F47</f>
        <v>1</v>
      </c>
      <c r="C6" s="18">
        <f>[1]Feuil1!G47</f>
        <v>1193</v>
      </c>
      <c r="D6" s="18">
        <f>[1]Feuil1!H47</f>
        <v>542</v>
      </c>
      <c r="E6" s="18">
        <f>[1]Feuil1!J47</f>
        <v>651</v>
      </c>
      <c r="F6" s="18">
        <f>[1]Feuil1!K47</f>
        <v>54.57</v>
      </c>
      <c r="G6" s="18">
        <f>[1]Feuil1!L47</f>
        <v>9</v>
      </c>
      <c r="H6" s="18">
        <f>[1]Feuil1!O47</f>
        <v>642</v>
      </c>
      <c r="I6" s="17">
        <f>[1]Feuil1!W47</f>
        <v>16</v>
      </c>
      <c r="J6" s="18">
        <f>[1]Feuil1!X47</f>
        <v>1.34</v>
      </c>
      <c r="K6" s="19">
        <f>[1]Feuil1!Y47</f>
        <v>2.4900000000000002</v>
      </c>
      <c r="L6" s="17">
        <f>[1]Feuil1!AE47</f>
        <v>63</v>
      </c>
      <c r="M6" s="18">
        <f>[1]Feuil1!AF47</f>
        <v>5.28</v>
      </c>
      <c r="N6" s="19">
        <f>[1]Feuil1!AG47</f>
        <v>9.81</v>
      </c>
      <c r="O6" s="17">
        <f>[1]Feuil1!AM47</f>
        <v>152</v>
      </c>
      <c r="P6" s="18">
        <f>[1]Feuil1!AN47</f>
        <v>12.74</v>
      </c>
      <c r="Q6" s="19">
        <f>[1]Feuil1!AO47</f>
        <v>23.68</v>
      </c>
      <c r="R6" s="17">
        <f>[1]Feuil1!AU47</f>
        <v>5</v>
      </c>
      <c r="S6" s="18">
        <f>[1]Feuil1!AV47</f>
        <v>0.42</v>
      </c>
      <c r="T6" s="19">
        <f>[1]Feuil1!AW47</f>
        <v>0.78</v>
      </c>
      <c r="U6" s="17">
        <f>[1]Feuil1!BC47</f>
        <v>22</v>
      </c>
      <c r="V6" s="18">
        <f>[1]Feuil1!BD47</f>
        <v>1.84</v>
      </c>
      <c r="W6" s="19">
        <f>[1]Feuil1!BE47</f>
        <v>3.43</v>
      </c>
      <c r="X6" s="17">
        <f>[1]Feuil1!BK47</f>
        <v>1</v>
      </c>
      <c r="Y6" s="18">
        <f>[1]Feuil1!BL47</f>
        <v>0.08</v>
      </c>
      <c r="Z6" s="19">
        <f>[1]Feuil1!BM47</f>
        <v>0.16</v>
      </c>
      <c r="AA6" s="17">
        <f>[1]Feuil1!BS47</f>
        <v>24</v>
      </c>
      <c r="AB6" s="18">
        <f>[1]Feuil1!BT47</f>
        <v>2.0099999999999998</v>
      </c>
      <c r="AC6" s="19">
        <f>[1]Feuil1!BU47</f>
        <v>3.74</v>
      </c>
      <c r="AD6" s="17">
        <f>[1]Feuil1!CA47</f>
        <v>5</v>
      </c>
      <c r="AE6" s="18">
        <f>[1]Feuil1!CB47</f>
        <v>0.42</v>
      </c>
      <c r="AF6" s="19">
        <f>[1]Feuil1!CC47</f>
        <v>0.78</v>
      </c>
      <c r="AG6" s="17">
        <f>[1]Feuil1!CI47</f>
        <v>0</v>
      </c>
      <c r="AH6" s="18">
        <f>[1]Feuil1!CJ47</f>
        <v>0</v>
      </c>
      <c r="AI6" s="19">
        <f>[1]Feuil1!CK47</f>
        <v>0</v>
      </c>
      <c r="AJ6" s="17">
        <f>[1]Feuil1!CQ47</f>
        <v>1</v>
      </c>
      <c r="AK6" s="18">
        <f>[1]Feuil1!CR47</f>
        <v>0.08</v>
      </c>
      <c r="AL6" s="19">
        <f>[1]Feuil1!CS47</f>
        <v>0.16</v>
      </c>
      <c r="AM6" s="17">
        <f>[1]Feuil1!CY47</f>
        <v>12</v>
      </c>
      <c r="AN6" s="18">
        <f>[1]Feuil1!CZ47</f>
        <v>1.01</v>
      </c>
      <c r="AO6" s="19">
        <f>[1]Feuil1!DA47</f>
        <v>1.87</v>
      </c>
      <c r="AP6" s="17">
        <f>[1]Feuil1!DG47</f>
        <v>2</v>
      </c>
      <c r="AQ6" s="18">
        <f>[1]Feuil1!DH47</f>
        <v>0.17</v>
      </c>
      <c r="AR6" s="19">
        <f>[1]Feuil1!DI47</f>
        <v>0.31</v>
      </c>
      <c r="AS6" s="17">
        <f>[1]Feuil1!DO47</f>
        <v>333</v>
      </c>
      <c r="AT6" s="18">
        <f>[1]Feuil1!DP47</f>
        <v>27.91</v>
      </c>
      <c r="AU6" s="19">
        <f>[1]Feuil1!DQ47</f>
        <v>51.87</v>
      </c>
      <c r="AV6" s="17">
        <f>[1]Feuil1!DW47</f>
        <v>6</v>
      </c>
      <c r="AW6" s="18">
        <f>[1]Feuil1!DX47</f>
        <v>0.5</v>
      </c>
      <c r="AX6" s="19">
        <f>[1]Feuil1!DY47</f>
        <v>0.93</v>
      </c>
    </row>
    <row r="7" spans="1:50">
      <c r="A7" s="17" t="s">
        <v>14</v>
      </c>
      <c r="B7" s="18">
        <f>[1]Feuil1!F48</f>
        <v>2</v>
      </c>
      <c r="C7" s="18">
        <f>[1]Feuil1!G48</f>
        <v>1295</v>
      </c>
      <c r="D7" s="18">
        <f>[1]Feuil1!H48</f>
        <v>564</v>
      </c>
      <c r="E7" s="18">
        <f>[1]Feuil1!J48</f>
        <v>731</v>
      </c>
      <c r="F7" s="18">
        <f>[1]Feuil1!K48</f>
        <v>56.45</v>
      </c>
      <c r="G7" s="18">
        <f>[1]Feuil1!L48</f>
        <v>13</v>
      </c>
      <c r="H7" s="18">
        <f>[1]Feuil1!O48</f>
        <v>718</v>
      </c>
      <c r="I7" s="17">
        <f>[1]Feuil1!W48</f>
        <v>12</v>
      </c>
      <c r="J7" s="18">
        <f>[1]Feuil1!X48</f>
        <v>0.93</v>
      </c>
      <c r="K7" s="19">
        <f>[1]Feuil1!Y48</f>
        <v>1.67</v>
      </c>
      <c r="L7" s="17">
        <f>[1]Feuil1!AE48</f>
        <v>67</v>
      </c>
      <c r="M7" s="18">
        <f>[1]Feuil1!AF48</f>
        <v>5.17</v>
      </c>
      <c r="N7" s="19">
        <f>[1]Feuil1!AG48</f>
        <v>9.33</v>
      </c>
      <c r="O7" s="17">
        <f>[1]Feuil1!AM48</f>
        <v>156</v>
      </c>
      <c r="P7" s="18">
        <f>[1]Feuil1!AN48</f>
        <v>12.05</v>
      </c>
      <c r="Q7" s="19">
        <f>[1]Feuil1!AO48</f>
        <v>21.73</v>
      </c>
      <c r="R7" s="17">
        <f>[1]Feuil1!AU48</f>
        <v>5</v>
      </c>
      <c r="S7" s="18">
        <f>[1]Feuil1!AV48</f>
        <v>0.39</v>
      </c>
      <c r="T7" s="19">
        <f>[1]Feuil1!AW48</f>
        <v>0.7</v>
      </c>
      <c r="U7" s="17">
        <f>[1]Feuil1!BC48</f>
        <v>29</v>
      </c>
      <c r="V7" s="18">
        <f>[1]Feuil1!BD48</f>
        <v>2.2400000000000002</v>
      </c>
      <c r="W7" s="19">
        <f>[1]Feuil1!BE48</f>
        <v>4.04</v>
      </c>
      <c r="X7" s="17">
        <f>[1]Feuil1!BK48</f>
        <v>7</v>
      </c>
      <c r="Y7" s="18">
        <f>[1]Feuil1!BL48</f>
        <v>0.54</v>
      </c>
      <c r="Z7" s="19">
        <f>[1]Feuil1!BM48</f>
        <v>0.97</v>
      </c>
      <c r="AA7" s="17">
        <f>[1]Feuil1!BS48</f>
        <v>42</v>
      </c>
      <c r="AB7" s="18">
        <f>[1]Feuil1!BT48</f>
        <v>3.24</v>
      </c>
      <c r="AC7" s="19">
        <f>[1]Feuil1!BU48</f>
        <v>5.85</v>
      </c>
      <c r="AD7" s="17">
        <f>[1]Feuil1!CA48</f>
        <v>2</v>
      </c>
      <c r="AE7" s="18">
        <f>[1]Feuil1!CB48</f>
        <v>0.15</v>
      </c>
      <c r="AF7" s="19">
        <f>[1]Feuil1!CC48</f>
        <v>0.28000000000000003</v>
      </c>
      <c r="AG7" s="17">
        <f>[1]Feuil1!CI48</f>
        <v>0</v>
      </c>
      <c r="AH7" s="18">
        <f>[1]Feuil1!CJ48</f>
        <v>0</v>
      </c>
      <c r="AI7" s="19">
        <f>[1]Feuil1!CK48</f>
        <v>0</v>
      </c>
      <c r="AJ7" s="17">
        <f>[1]Feuil1!CQ48</f>
        <v>1</v>
      </c>
      <c r="AK7" s="18">
        <f>[1]Feuil1!CR48</f>
        <v>0.08</v>
      </c>
      <c r="AL7" s="19">
        <f>[1]Feuil1!CS48</f>
        <v>0.14000000000000001</v>
      </c>
      <c r="AM7" s="17">
        <f>[1]Feuil1!CY48</f>
        <v>7</v>
      </c>
      <c r="AN7" s="18">
        <f>[1]Feuil1!CZ48</f>
        <v>0.54</v>
      </c>
      <c r="AO7" s="19">
        <f>[1]Feuil1!DA48</f>
        <v>0.97</v>
      </c>
      <c r="AP7" s="17">
        <f>[1]Feuil1!DG48</f>
        <v>1</v>
      </c>
      <c r="AQ7" s="18">
        <f>[1]Feuil1!DH48</f>
        <v>0.08</v>
      </c>
      <c r="AR7" s="19">
        <f>[1]Feuil1!DI48</f>
        <v>0.14000000000000001</v>
      </c>
      <c r="AS7" s="17">
        <f>[1]Feuil1!DO48</f>
        <v>382</v>
      </c>
      <c r="AT7" s="18">
        <f>[1]Feuil1!DP48</f>
        <v>29.5</v>
      </c>
      <c r="AU7" s="19">
        <f>[1]Feuil1!DQ48</f>
        <v>53.2</v>
      </c>
      <c r="AV7" s="17">
        <f>[1]Feuil1!DW48</f>
        <v>7</v>
      </c>
      <c r="AW7" s="18">
        <f>[1]Feuil1!DX48</f>
        <v>0.54</v>
      </c>
      <c r="AX7" s="19">
        <f>[1]Feuil1!DY48</f>
        <v>0.97</v>
      </c>
    </row>
    <row r="8" spans="1:50">
      <c r="A8" s="17" t="s">
        <v>15</v>
      </c>
      <c r="B8" s="18">
        <f>[1]Feuil1!F49</f>
        <v>3</v>
      </c>
      <c r="C8" s="18">
        <f>[1]Feuil1!G49</f>
        <v>1091</v>
      </c>
      <c r="D8" s="18">
        <f>[1]Feuil1!H49</f>
        <v>671</v>
      </c>
      <c r="E8" s="18">
        <f>[1]Feuil1!J49</f>
        <v>420</v>
      </c>
      <c r="F8" s="18">
        <f>[1]Feuil1!K49</f>
        <v>38.5</v>
      </c>
      <c r="G8" s="18">
        <f>[1]Feuil1!L49</f>
        <v>9</v>
      </c>
      <c r="H8" s="18">
        <f>[1]Feuil1!O49</f>
        <v>411</v>
      </c>
      <c r="I8" s="17">
        <f>[1]Feuil1!W49</f>
        <v>9</v>
      </c>
      <c r="J8" s="18">
        <f>[1]Feuil1!X49</f>
        <v>0.82</v>
      </c>
      <c r="K8" s="19">
        <f>[1]Feuil1!Y49</f>
        <v>2.19</v>
      </c>
      <c r="L8" s="17">
        <f>[1]Feuil1!AE49</f>
        <v>29</v>
      </c>
      <c r="M8" s="18">
        <f>[1]Feuil1!AF49</f>
        <v>2.66</v>
      </c>
      <c r="N8" s="19">
        <f>[1]Feuil1!AG49</f>
        <v>7.06</v>
      </c>
      <c r="O8" s="17">
        <f>[1]Feuil1!AM49</f>
        <v>171</v>
      </c>
      <c r="P8" s="18">
        <f>[1]Feuil1!AN49</f>
        <v>15.67</v>
      </c>
      <c r="Q8" s="19">
        <f>[1]Feuil1!AO49</f>
        <v>41.61</v>
      </c>
      <c r="R8" s="17">
        <f>[1]Feuil1!AU49</f>
        <v>2</v>
      </c>
      <c r="S8" s="18">
        <f>[1]Feuil1!AV49</f>
        <v>0.18</v>
      </c>
      <c r="T8" s="19">
        <f>[1]Feuil1!AW49</f>
        <v>0.49</v>
      </c>
      <c r="U8" s="17">
        <f>[1]Feuil1!BC49</f>
        <v>13</v>
      </c>
      <c r="V8" s="18">
        <f>[1]Feuil1!BD49</f>
        <v>1.19</v>
      </c>
      <c r="W8" s="19">
        <f>[1]Feuil1!BE49</f>
        <v>3.16</v>
      </c>
      <c r="X8" s="17">
        <f>[1]Feuil1!BK49</f>
        <v>4</v>
      </c>
      <c r="Y8" s="18">
        <f>[1]Feuil1!BL49</f>
        <v>0.37</v>
      </c>
      <c r="Z8" s="19">
        <f>[1]Feuil1!BM49</f>
        <v>0.97</v>
      </c>
      <c r="AA8" s="17">
        <f>[1]Feuil1!BS49</f>
        <v>9</v>
      </c>
      <c r="AB8" s="18">
        <f>[1]Feuil1!BT49</f>
        <v>0.82</v>
      </c>
      <c r="AC8" s="19">
        <f>[1]Feuil1!BU49</f>
        <v>2.19</v>
      </c>
      <c r="AD8" s="17">
        <f>[1]Feuil1!CA49</f>
        <v>1</v>
      </c>
      <c r="AE8" s="18">
        <f>[1]Feuil1!CB49</f>
        <v>0.09</v>
      </c>
      <c r="AF8" s="19">
        <f>[1]Feuil1!CC49</f>
        <v>0.24</v>
      </c>
      <c r="AG8" s="17">
        <f>[1]Feuil1!CI49</f>
        <v>2</v>
      </c>
      <c r="AH8" s="18">
        <f>[1]Feuil1!CJ49</f>
        <v>0.18</v>
      </c>
      <c r="AI8" s="19">
        <f>[1]Feuil1!CK49</f>
        <v>0.49</v>
      </c>
      <c r="AJ8" s="17">
        <f>[1]Feuil1!CQ49</f>
        <v>1</v>
      </c>
      <c r="AK8" s="18">
        <f>[1]Feuil1!CR49</f>
        <v>0.09</v>
      </c>
      <c r="AL8" s="19">
        <f>[1]Feuil1!CS49</f>
        <v>0.24</v>
      </c>
      <c r="AM8" s="17">
        <f>[1]Feuil1!CY49</f>
        <v>13</v>
      </c>
      <c r="AN8" s="18">
        <f>[1]Feuil1!CZ49</f>
        <v>1.19</v>
      </c>
      <c r="AO8" s="19">
        <f>[1]Feuil1!DA49</f>
        <v>3.16</v>
      </c>
      <c r="AP8" s="17">
        <f>[1]Feuil1!DG49</f>
        <v>1</v>
      </c>
      <c r="AQ8" s="18">
        <f>[1]Feuil1!DH49</f>
        <v>0.09</v>
      </c>
      <c r="AR8" s="19">
        <f>[1]Feuil1!DI49</f>
        <v>0.24</v>
      </c>
      <c r="AS8" s="17">
        <f>[1]Feuil1!DO49</f>
        <v>154</v>
      </c>
      <c r="AT8" s="18">
        <f>[1]Feuil1!DP49</f>
        <v>14.12</v>
      </c>
      <c r="AU8" s="19">
        <f>[1]Feuil1!DQ49</f>
        <v>37.47</v>
      </c>
      <c r="AV8" s="17">
        <f>[1]Feuil1!DW49</f>
        <v>2</v>
      </c>
      <c r="AW8" s="18">
        <f>[1]Feuil1!DX49</f>
        <v>0.18</v>
      </c>
      <c r="AX8" s="19">
        <f>[1]Feuil1!DY49</f>
        <v>0.49</v>
      </c>
    </row>
    <row r="9" spans="1:50">
      <c r="A9" s="17" t="s">
        <v>16</v>
      </c>
      <c r="B9" s="18">
        <f>[1]Feuil1!F50</f>
        <v>4</v>
      </c>
      <c r="C9" s="18">
        <f>[1]Feuil1!G50</f>
        <v>1114</v>
      </c>
      <c r="D9" s="18">
        <f>[1]Feuil1!H50</f>
        <v>611</v>
      </c>
      <c r="E9" s="18">
        <f>[1]Feuil1!J50</f>
        <v>503</v>
      </c>
      <c r="F9" s="18">
        <f>[1]Feuil1!K50</f>
        <v>45.15</v>
      </c>
      <c r="G9" s="18">
        <f>[1]Feuil1!L50</f>
        <v>14</v>
      </c>
      <c r="H9" s="18">
        <f>[1]Feuil1!O50</f>
        <v>489</v>
      </c>
      <c r="I9" s="17">
        <f>[1]Feuil1!W50</f>
        <v>12</v>
      </c>
      <c r="J9" s="18">
        <f>[1]Feuil1!X50</f>
        <v>1.08</v>
      </c>
      <c r="K9" s="19">
        <f>[1]Feuil1!Y50</f>
        <v>2.4500000000000002</v>
      </c>
      <c r="L9" s="17">
        <f>[1]Feuil1!AE50</f>
        <v>28</v>
      </c>
      <c r="M9" s="18">
        <f>[1]Feuil1!AF50</f>
        <v>2.5099999999999998</v>
      </c>
      <c r="N9" s="19">
        <f>[1]Feuil1!AG50</f>
        <v>5.73</v>
      </c>
      <c r="O9" s="17">
        <f>[1]Feuil1!AM50</f>
        <v>156</v>
      </c>
      <c r="P9" s="18">
        <f>[1]Feuil1!AN50</f>
        <v>14</v>
      </c>
      <c r="Q9" s="19">
        <f>[1]Feuil1!AO50</f>
        <v>31.9</v>
      </c>
      <c r="R9" s="17">
        <f>[1]Feuil1!AU50</f>
        <v>0</v>
      </c>
      <c r="S9" s="18">
        <f>[1]Feuil1!AV50</f>
        <v>0</v>
      </c>
      <c r="T9" s="19">
        <f>[1]Feuil1!AW50</f>
        <v>0</v>
      </c>
      <c r="U9" s="17">
        <f>[1]Feuil1!BC50</f>
        <v>13</v>
      </c>
      <c r="V9" s="18">
        <f>[1]Feuil1!BD50</f>
        <v>1.17</v>
      </c>
      <c r="W9" s="19">
        <f>[1]Feuil1!BE50</f>
        <v>2.66</v>
      </c>
      <c r="X9" s="17">
        <f>[1]Feuil1!BK50</f>
        <v>2</v>
      </c>
      <c r="Y9" s="18">
        <f>[1]Feuil1!BL50</f>
        <v>0.18</v>
      </c>
      <c r="Z9" s="19">
        <f>[1]Feuil1!BM50</f>
        <v>0.41</v>
      </c>
      <c r="AA9" s="17">
        <f>[1]Feuil1!BS50</f>
        <v>10</v>
      </c>
      <c r="AB9" s="18">
        <f>[1]Feuil1!BT50</f>
        <v>0.9</v>
      </c>
      <c r="AC9" s="19">
        <f>[1]Feuil1!BU50</f>
        <v>2.04</v>
      </c>
      <c r="AD9" s="17">
        <f>[1]Feuil1!CA50</f>
        <v>3</v>
      </c>
      <c r="AE9" s="18">
        <f>[1]Feuil1!CB50</f>
        <v>0.27</v>
      </c>
      <c r="AF9" s="19">
        <f>[1]Feuil1!CC50</f>
        <v>0.61</v>
      </c>
      <c r="AG9" s="17">
        <f>[1]Feuil1!CI50</f>
        <v>1</v>
      </c>
      <c r="AH9" s="18">
        <f>[1]Feuil1!CJ50</f>
        <v>0.09</v>
      </c>
      <c r="AI9" s="19">
        <f>[1]Feuil1!CK50</f>
        <v>0.2</v>
      </c>
      <c r="AJ9" s="17">
        <f>[1]Feuil1!CQ50</f>
        <v>1</v>
      </c>
      <c r="AK9" s="18">
        <f>[1]Feuil1!CR50</f>
        <v>0.09</v>
      </c>
      <c r="AL9" s="19">
        <f>[1]Feuil1!CS50</f>
        <v>0.2</v>
      </c>
      <c r="AM9" s="17">
        <f>[1]Feuil1!CY50</f>
        <v>17</v>
      </c>
      <c r="AN9" s="18">
        <f>[1]Feuil1!CZ50</f>
        <v>1.53</v>
      </c>
      <c r="AO9" s="19">
        <f>[1]Feuil1!DA50</f>
        <v>3.48</v>
      </c>
      <c r="AP9" s="17">
        <f>[1]Feuil1!DG50</f>
        <v>2</v>
      </c>
      <c r="AQ9" s="18">
        <f>[1]Feuil1!DH50</f>
        <v>0.18</v>
      </c>
      <c r="AR9" s="19">
        <f>[1]Feuil1!DI50</f>
        <v>0.41</v>
      </c>
      <c r="AS9" s="17">
        <f>[1]Feuil1!DO50</f>
        <v>240</v>
      </c>
      <c r="AT9" s="18">
        <f>[1]Feuil1!DP50</f>
        <v>21.54</v>
      </c>
      <c r="AU9" s="19">
        <f>[1]Feuil1!DQ50</f>
        <v>49.08</v>
      </c>
      <c r="AV9" s="17">
        <f>[1]Feuil1!DW50</f>
        <v>4</v>
      </c>
      <c r="AW9" s="18">
        <f>[1]Feuil1!DX50</f>
        <v>0.36</v>
      </c>
      <c r="AX9" s="19">
        <f>[1]Feuil1!DY50</f>
        <v>0.82</v>
      </c>
    </row>
    <row r="10" spans="1:50">
      <c r="A10" s="17" t="s">
        <v>17</v>
      </c>
      <c r="B10" s="18">
        <f>[1]Feuil1!F51</f>
        <v>5</v>
      </c>
      <c r="C10" s="18">
        <f>[1]Feuil1!G51</f>
        <v>711</v>
      </c>
      <c r="D10" s="18">
        <f>[1]Feuil1!H51</f>
        <v>345</v>
      </c>
      <c r="E10" s="18">
        <f>[1]Feuil1!J51</f>
        <v>366</v>
      </c>
      <c r="F10" s="18">
        <f>[1]Feuil1!K51</f>
        <v>51.48</v>
      </c>
      <c r="G10" s="18">
        <f>[1]Feuil1!L51</f>
        <v>5</v>
      </c>
      <c r="H10" s="18">
        <f>[1]Feuil1!O51</f>
        <v>361</v>
      </c>
      <c r="I10" s="17">
        <f>[1]Feuil1!W51</f>
        <v>9</v>
      </c>
      <c r="J10" s="18">
        <f>[1]Feuil1!X51</f>
        <v>1.27</v>
      </c>
      <c r="K10" s="19">
        <f>[1]Feuil1!Y51</f>
        <v>2.4900000000000002</v>
      </c>
      <c r="L10" s="17">
        <f>[1]Feuil1!AE51</f>
        <v>112</v>
      </c>
      <c r="M10" s="18">
        <f>[1]Feuil1!AF51</f>
        <v>15.75</v>
      </c>
      <c r="N10" s="19">
        <f>[1]Feuil1!AG51</f>
        <v>31.02</v>
      </c>
      <c r="O10" s="17">
        <f>[1]Feuil1!AM51</f>
        <v>42</v>
      </c>
      <c r="P10" s="18">
        <f>[1]Feuil1!AN51</f>
        <v>5.91</v>
      </c>
      <c r="Q10" s="19">
        <f>[1]Feuil1!AO51</f>
        <v>11.63</v>
      </c>
      <c r="R10" s="17">
        <f>[1]Feuil1!AU51</f>
        <v>2</v>
      </c>
      <c r="S10" s="18">
        <f>[1]Feuil1!AV51</f>
        <v>0.28000000000000003</v>
      </c>
      <c r="T10" s="19">
        <f>[1]Feuil1!AW51</f>
        <v>0.55000000000000004</v>
      </c>
      <c r="U10" s="17">
        <f>[1]Feuil1!BC51</f>
        <v>8</v>
      </c>
      <c r="V10" s="18">
        <f>[1]Feuil1!BD51</f>
        <v>1.1299999999999999</v>
      </c>
      <c r="W10" s="19">
        <f>[1]Feuil1!BE51</f>
        <v>2.2200000000000002</v>
      </c>
      <c r="X10" s="17">
        <f>[1]Feuil1!BK51</f>
        <v>4</v>
      </c>
      <c r="Y10" s="18">
        <f>[1]Feuil1!BL51</f>
        <v>0.56000000000000005</v>
      </c>
      <c r="Z10" s="19">
        <f>[1]Feuil1!BM51</f>
        <v>1.1100000000000001</v>
      </c>
      <c r="AA10" s="17">
        <f>[1]Feuil1!BS51</f>
        <v>4</v>
      </c>
      <c r="AB10" s="18">
        <f>[1]Feuil1!BT51</f>
        <v>0.56000000000000005</v>
      </c>
      <c r="AC10" s="19">
        <f>[1]Feuil1!BU51</f>
        <v>1.1100000000000001</v>
      </c>
      <c r="AD10" s="17">
        <f>[1]Feuil1!CA51</f>
        <v>1</v>
      </c>
      <c r="AE10" s="18">
        <f>[1]Feuil1!CB51</f>
        <v>0.14000000000000001</v>
      </c>
      <c r="AF10" s="19">
        <f>[1]Feuil1!CC51</f>
        <v>0.28000000000000003</v>
      </c>
      <c r="AG10" s="17">
        <f>[1]Feuil1!CI51</f>
        <v>0</v>
      </c>
      <c r="AH10" s="18">
        <f>[1]Feuil1!CJ51</f>
        <v>0</v>
      </c>
      <c r="AI10" s="19">
        <f>[1]Feuil1!CK51</f>
        <v>0</v>
      </c>
      <c r="AJ10" s="17">
        <f>[1]Feuil1!CQ51</f>
        <v>1</v>
      </c>
      <c r="AK10" s="18">
        <f>[1]Feuil1!CR51</f>
        <v>0.14000000000000001</v>
      </c>
      <c r="AL10" s="19">
        <f>[1]Feuil1!CS51</f>
        <v>0.28000000000000003</v>
      </c>
      <c r="AM10" s="17">
        <f>[1]Feuil1!CY51</f>
        <v>6</v>
      </c>
      <c r="AN10" s="18">
        <f>[1]Feuil1!CZ51</f>
        <v>0.84</v>
      </c>
      <c r="AO10" s="19">
        <f>[1]Feuil1!DA51</f>
        <v>1.66</v>
      </c>
      <c r="AP10" s="17">
        <f>[1]Feuil1!DG51</f>
        <v>0</v>
      </c>
      <c r="AQ10" s="18">
        <f>[1]Feuil1!DH51</f>
        <v>0</v>
      </c>
      <c r="AR10" s="19">
        <f>[1]Feuil1!DI51</f>
        <v>0</v>
      </c>
      <c r="AS10" s="17">
        <f>[1]Feuil1!DO51</f>
        <v>171</v>
      </c>
      <c r="AT10" s="18">
        <f>[1]Feuil1!DP51</f>
        <v>24.05</v>
      </c>
      <c r="AU10" s="19">
        <f>[1]Feuil1!DQ51</f>
        <v>47.37</v>
      </c>
      <c r="AV10" s="17">
        <f>[1]Feuil1!DW51</f>
        <v>1</v>
      </c>
      <c r="AW10" s="18">
        <f>[1]Feuil1!DX51</f>
        <v>0.14000000000000001</v>
      </c>
      <c r="AX10" s="19">
        <f>[1]Feuil1!DY51</f>
        <v>0.28000000000000003</v>
      </c>
    </row>
    <row r="11" spans="1:50">
      <c r="A11" s="17" t="s">
        <v>18</v>
      </c>
      <c r="B11" s="18">
        <f>[1]Feuil1!F52</f>
        <v>6</v>
      </c>
      <c r="C11" s="18">
        <f>[1]Feuil1!G52</f>
        <v>1539</v>
      </c>
      <c r="D11" s="18">
        <f>[1]Feuil1!H52</f>
        <v>817</v>
      </c>
      <c r="E11" s="18">
        <f>[1]Feuil1!J52</f>
        <v>722</v>
      </c>
      <c r="F11" s="18">
        <f>[1]Feuil1!K52</f>
        <v>46.91</v>
      </c>
      <c r="G11" s="18">
        <f>[1]Feuil1!L52</f>
        <v>7</v>
      </c>
      <c r="H11" s="18">
        <f>[1]Feuil1!O52</f>
        <v>715</v>
      </c>
      <c r="I11" s="17">
        <f>[1]Feuil1!W52</f>
        <v>8</v>
      </c>
      <c r="J11" s="18">
        <f>[1]Feuil1!X52</f>
        <v>0.52</v>
      </c>
      <c r="K11" s="19">
        <f>[1]Feuil1!Y52</f>
        <v>1.1200000000000001</v>
      </c>
      <c r="L11" s="17">
        <f>[1]Feuil1!AE52</f>
        <v>168</v>
      </c>
      <c r="M11" s="18">
        <f>[1]Feuil1!AF52</f>
        <v>10.92</v>
      </c>
      <c r="N11" s="19">
        <f>[1]Feuil1!AG52</f>
        <v>23.5</v>
      </c>
      <c r="O11" s="17">
        <f>[1]Feuil1!AM52</f>
        <v>260</v>
      </c>
      <c r="P11" s="18">
        <f>[1]Feuil1!AN52</f>
        <v>16.89</v>
      </c>
      <c r="Q11" s="19">
        <f>[1]Feuil1!AO52</f>
        <v>36.36</v>
      </c>
      <c r="R11" s="17">
        <f>[1]Feuil1!AU52</f>
        <v>17</v>
      </c>
      <c r="S11" s="18">
        <f>[1]Feuil1!AV52</f>
        <v>1.1000000000000001</v>
      </c>
      <c r="T11" s="19">
        <f>[1]Feuil1!AW52</f>
        <v>2.38</v>
      </c>
      <c r="U11" s="17">
        <f>[1]Feuil1!BC52</f>
        <v>9</v>
      </c>
      <c r="V11" s="18">
        <f>[1]Feuil1!BD52</f>
        <v>0.57999999999999996</v>
      </c>
      <c r="W11" s="19">
        <f>[1]Feuil1!BE52</f>
        <v>1.26</v>
      </c>
      <c r="X11" s="17">
        <f>[1]Feuil1!BK52</f>
        <v>54</v>
      </c>
      <c r="Y11" s="18">
        <f>[1]Feuil1!BL52</f>
        <v>3.51</v>
      </c>
      <c r="Z11" s="19">
        <f>[1]Feuil1!BM52</f>
        <v>7.55</v>
      </c>
      <c r="AA11" s="17">
        <f>[1]Feuil1!BS52</f>
        <v>12</v>
      </c>
      <c r="AB11" s="18">
        <f>[1]Feuil1!BT52</f>
        <v>0.78</v>
      </c>
      <c r="AC11" s="19">
        <f>[1]Feuil1!BU52</f>
        <v>1.68</v>
      </c>
      <c r="AD11" s="17">
        <f>[1]Feuil1!CA52</f>
        <v>8</v>
      </c>
      <c r="AE11" s="18">
        <f>[1]Feuil1!CB52</f>
        <v>0.52</v>
      </c>
      <c r="AF11" s="19">
        <f>[1]Feuil1!CC52</f>
        <v>1.1200000000000001</v>
      </c>
      <c r="AG11" s="17">
        <f>[1]Feuil1!CI52</f>
        <v>0</v>
      </c>
      <c r="AH11" s="18">
        <f>[1]Feuil1!CJ52</f>
        <v>0</v>
      </c>
      <c r="AI11" s="19">
        <f>[1]Feuil1!CK52</f>
        <v>0</v>
      </c>
      <c r="AJ11" s="17">
        <f>[1]Feuil1!CQ52</f>
        <v>2</v>
      </c>
      <c r="AK11" s="18">
        <f>[1]Feuil1!CR52</f>
        <v>0.13</v>
      </c>
      <c r="AL11" s="19">
        <f>[1]Feuil1!CS52</f>
        <v>0.28000000000000003</v>
      </c>
      <c r="AM11" s="17">
        <f>[1]Feuil1!CY52</f>
        <v>24</v>
      </c>
      <c r="AN11" s="18">
        <f>[1]Feuil1!CZ52</f>
        <v>1.56</v>
      </c>
      <c r="AO11" s="19">
        <f>[1]Feuil1!DA52</f>
        <v>3.36</v>
      </c>
      <c r="AP11" s="17">
        <f>[1]Feuil1!DG52</f>
        <v>1</v>
      </c>
      <c r="AQ11" s="18">
        <f>[1]Feuil1!DH52</f>
        <v>0.06</v>
      </c>
      <c r="AR11" s="19">
        <f>[1]Feuil1!DI52</f>
        <v>0.14000000000000001</v>
      </c>
      <c r="AS11" s="17">
        <f>[1]Feuil1!DO52</f>
        <v>151</v>
      </c>
      <c r="AT11" s="18">
        <f>[1]Feuil1!DP52</f>
        <v>9.81</v>
      </c>
      <c r="AU11" s="19">
        <f>[1]Feuil1!DQ52</f>
        <v>21.12</v>
      </c>
      <c r="AV11" s="17">
        <f>[1]Feuil1!DW52</f>
        <v>1</v>
      </c>
      <c r="AW11" s="18">
        <f>[1]Feuil1!DX52</f>
        <v>0.06</v>
      </c>
      <c r="AX11" s="19">
        <f>[1]Feuil1!DY52</f>
        <v>0.14000000000000001</v>
      </c>
    </row>
    <row r="12" spans="1:50">
      <c r="A12" s="14" t="str">
        <f>UPPER([1]Feuil1!E65)</f>
        <v>MAHINA</v>
      </c>
      <c r="B12" s="20"/>
      <c r="C12" s="20">
        <f>SUM(C13:C24)</f>
        <v>11208</v>
      </c>
      <c r="D12" s="20">
        <f>SUM(D13:D24)</f>
        <v>7297</v>
      </c>
      <c r="E12" s="20">
        <f>SUM(E13:E24)</f>
        <v>3911</v>
      </c>
      <c r="F12" s="21">
        <f>E12/C12</f>
        <v>0.34894718058529622</v>
      </c>
      <c r="G12" s="20">
        <f>SUM(G13:G24)</f>
        <v>99</v>
      </c>
      <c r="H12" s="20">
        <f>SUM(H13:H24)</f>
        <v>3812</v>
      </c>
      <c r="I12" s="14">
        <f>SUM(I13:I24)</f>
        <v>394</v>
      </c>
      <c r="J12" s="15">
        <f>I12/$C12</f>
        <v>3.515346181299072E-2</v>
      </c>
      <c r="K12" s="16">
        <f>I12/$H12</f>
        <v>0.10335781741867786</v>
      </c>
      <c r="L12" s="14">
        <f>SUM(L13:L24)</f>
        <v>516</v>
      </c>
      <c r="M12" s="15">
        <f>L12/$C12</f>
        <v>4.6038543897216275E-2</v>
      </c>
      <c r="N12" s="16">
        <f>L12/$H12</f>
        <v>0.1353620146904512</v>
      </c>
      <c r="O12" s="14">
        <f>SUM(O13:O24)</f>
        <v>767</v>
      </c>
      <c r="P12" s="15">
        <f>O12/$C12</f>
        <v>6.8433261955745894E-2</v>
      </c>
      <c r="Q12" s="16">
        <f>O12/$H12</f>
        <v>0.20120671563483736</v>
      </c>
      <c r="R12" s="14">
        <f>SUM(R13:R24)</f>
        <v>50</v>
      </c>
      <c r="S12" s="15">
        <f>R12/$C12</f>
        <v>4.4610992148465386E-3</v>
      </c>
      <c r="T12" s="16">
        <f>R12/$H12</f>
        <v>1.3116474291710388E-2</v>
      </c>
      <c r="U12" s="14">
        <f>SUM(U13:U24)</f>
        <v>252</v>
      </c>
      <c r="V12" s="15">
        <f>U12/$C12</f>
        <v>2.2483940042826552E-2</v>
      </c>
      <c r="W12" s="16">
        <f>U12/$H12</f>
        <v>6.6107030430220357E-2</v>
      </c>
      <c r="X12" s="14">
        <f>SUM(X13:X24)</f>
        <v>40</v>
      </c>
      <c r="Y12" s="15">
        <f>X12/$C12</f>
        <v>3.5688793718772305E-3</v>
      </c>
      <c r="Z12" s="16">
        <f>X12/$H12</f>
        <v>1.049317943336831E-2</v>
      </c>
      <c r="AA12" s="14">
        <f>SUM(AA13:AA24)</f>
        <v>296</v>
      </c>
      <c r="AB12" s="20"/>
      <c r="AC12" s="16">
        <f>AA12/$H12</f>
        <v>7.7649527806925495E-2</v>
      </c>
      <c r="AD12" s="14">
        <f>SUM(AD13:AD24)</f>
        <v>351</v>
      </c>
      <c r="AE12" s="15">
        <f>AD12/$C12</f>
        <v>3.1316916488222699E-2</v>
      </c>
      <c r="AF12" s="16">
        <f>AD12/$H12</f>
        <v>9.2077649527806921E-2</v>
      </c>
      <c r="AG12" s="14">
        <f>SUM(AG13:AG24)</f>
        <v>10</v>
      </c>
      <c r="AH12" s="15">
        <f>AG12/$C12</f>
        <v>8.9221984296930762E-4</v>
      </c>
      <c r="AI12" s="16">
        <f>AG12/$H12</f>
        <v>2.6232948583420775E-3</v>
      </c>
      <c r="AJ12" s="14">
        <f>SUM(AJ13:AJ24)</f>
        <v>22</v>
      </c>
      <c r="AK12" s="15">
        <f>AJ12/$C12</f>
        <v>1.9628836545324767E-3</v>
      </c>
      <c r="AL12" s="16">
        <f>AJ12/$H12</f>
        <v>5.7712486883525708E-3</v>
      </c>
      <c r="AM12" s="14">
        <f>SUM(AM13:AM24)</f>
        <v>161</v>
      </c>
      <c r="AN12" s="15">
        <f>AM12/$C12</f>
        <v>1.4364739471805853E-2</v>
      </c>
      <c r="AO12" s="16">
        <f>AM12/$H12</f>
        <v>4.2235047219307452E-2</v>
      </c>
      <c r="AP12" s="14">
        <f>SUM(AP13:AP24)</f>
        <v>22</v>
      </c>
      <c r="AQ12" s="15">
        <f>AP12/$C12</f>
        <v>1.9628836545324767E-3</v>
      </c>
      <c r="AR12" s="16">
        <f>AP12/$H12</f>
        <v>5.7712486883525708E-3</v>
      </c>
      <c r="AS12" s="14">
        <f>SUM(AS13:AS24)</f>
        <v>810</v>
      </c>
      <c r="AT12" s="15">
        <f>AS12/$C12</f>
        <v>7.2269807280513923E-2</v>
      </c>
      <c r="AU12" s="16">
        <f>AS12/$H12</f>
        <v>0.2124868835257083</v>
      </c>
      <c r="AV12" s="14">
        <f>SUM(AV13:AV24)</f>
        <v>121</v>
      </c>
      <c r="AW12" s="15">
        <f>AV12/$C12</f>
        <v>1.0795860099928622E-2</v>
      </c>
      <c r="AX12" s="16">
        <f>AV12/$H12</f>
        <v>3.174186778593914E-2</v>
      </c>
    </row>
    <row r="13" spans="1:50">
      <c r="A13" s="17" t="str">
        <f>[1]Feuil1!E65</f>
        <v>Mahina</v>
      </c>
      <c r="B13" s="18">
        <f>[1]Feuil1!F65</f>
        <v>1</v>
      </c>
      <c r="C13" s="18">
        <f>[1]Feuil1!G65</f>
        <v>745</v>
      </c>
      <c r="D13" s="18">
        <f>[1]Feuil1!H65</f>
        <v>469</v>
      </c>
      <c r="E13" s="18">
        <f>[1]Feuil1!J65</f>
        <v>276</v>
      </c>
      <c r="F13" s="18">
        <f>[1]Feuil1!K65</f>
        <v>37.049999999999997</v>
      </c>
      <c r="G13" s="18">
        <f>[1]Feuil1!L65</f>
        <v>5</v>
      </c>
      <c r="H13" s="18">
        <f>[1]Feuil1!O65</f>
        <v>271</v>
      </c>
      <c r="I13" s="17">
        <f>[1]Feuil1!W65</f>
        <v>30</v>
      </c>
      <c r="J13" s="18">
        <f>[1]Feuil1!X65</f>
        <v>4.03</v>
      </c>
      <c r="K13" s="19">
        <f>[1]Feuil1!Y65</f>
        <v>11.07</v>
      </c>
      <c r="L13" s="17">
        <f>[1]Feuil1!AE65</f>
        <v>80</v>
      </c>
      <c r="M13" s="18">
        <f>[1]Feuil1!AF65</f>
        <v>10.74</v>
      </c>
      <c r="N13" s="19">
        <f>[1]Feuil1!AG65</f>
        <v>29.52</v>
      </c>
      <c r="O13" s="17">
        <f>[1]Feuil1!AM65</f>
        <v>24</v>
      </c>
      <c r="P13" s="18">
        <f>[1]Feuil1!AN65</f>
        <v>3.22</v>
      </c>
      <c r="Q13" s="19">
        <f>[1]Feuil1!AO65</f>
        <v>8.86</v>
      </c>
      <c r="R13" s="17">
        <f>[1]Feuil1!AU65</f>
        <v>2</v>
      </c>
      <c r="S13" s="18">
        <f>[1]Feuil1!AV65</f>
        <v>0.27</v>
      </c>
      <c r="T13" s="19">
        <f>[1]Feuil1!AW65</f>
        <v>0.74</v>
      </c>
      <c r="U13" s="17">
        <f>[1]Feuil1!BC65</f>
        <v>21</v>
      </c>
      <c r="V13" s="18">
        <f>[1]Feuil1!BD65</f>
        <v>2.82</v>
      </c>
      <c r="W13" s="19">
        <f>[1]Feuil1!BE65</f>
        <v>7.75</v>
      </c>
      <c r="X13" s="17">
        <f>[1]Feuil1!BK65</f>
        <v>1</v>
      </c>
      <c r="Y13" s="18">
        <f>[1]Feuil1!BL65</f>
        <v>0.13</v>
      </c>
      <c r="Z13" s="19">
        <f>[1]Feuil1!BM65</f>
        <v>0.37</v>
      </c>
      <c r="AA13" s="17">
        <f>[1]Feuil1!BS65</f>
        <v>19</v>
      </c>
      <c r="AB13" s="18">
        <f>[1]Feuil1!BT65</f>
        <v>2.5499999999999998</v>
      </c>
      <c r="AC13" s="19">
        <f>[1]Feuil1!BU65</f>
        <v>7.01</v>
      </c>
      <c r="AD13" s="17">
        <f>[1]Feuil1!CA65</f>
        <v>24</v>
      </c>
      <c r="AE13" s="18">
        <f>[1]Feuil1!CB65</f>
        <v>3.22</v>
      </c>
      <c r="AF13" s="19">
        <f>[1]Feuil1!CC65</f>
        <v>8.86</v>
      </c>
      <c r="AG13" s="17">
        <f>[1]Feuil1!CI65</f>
        <v>0</v>
      </c>
      <c r="AH13" s="18">
        <f>[1]Feuil1!CJ65</f>
        <v>0</v>
      </c>
      <c r="AI13" s="19">
        <f>[1]Feuil1!CK65</f>
        <v>0</v>
      </c>
      <c r="AJ13" s="17">
        <f>[1]Feuil1!CQ65</f>
        <v>1</v>
      </c>
      <c r="AK13" s="18">
        <f>[1]Feuil1!CR65</f>
        <v>0.13</v>
      </c>
      <c r="AL13" s="19">
        <f>[1]Feuil1!CS65</f>
        <v>0.37</v>
      </c>
      <c r="AM13" s="17">
        <f>[1]Feuil1!CY65</f>
        <v>16</v>
      </c>
      <c r="AN13" s="18">
        <f>[1]Feuil1!CZ65</f>
        <v>2.15</v>
      </c>
      <c r="AO13" s="19">
        <f>[1]Feuil1!DA65</f>
        <v>5.9</v>
      </c>
      <c r="AP13" s="17">
        <f>[1]Feuil1!DG65</f>
        <v>0</v>
      </c>
      <c r="AQ13" s="18">
        <f>[1]Feuil1!DH65</f>
        <v>0</v>
      </c>
      <c r="AR13" s="19">
        <f>[1]Feuil1!DI65</f>
        <v>0</v>
      </c>
      <c r="AS13" s="17">
        <f>[1]Feuil1!DO65</f>
        <v>48</v>
      </c>
      <c r="AT13" s="18">
        <f>[1]Feuil1!DP65</f>
        <v>6.44</v>
      </c>
      <c r="AU13" s="19">
        <f>[1]Feuil1!DQ65</f>
        <v>17.71</v>
      </c>
      <c r="AV13" s="17">
        <f>[1]Feuil1!DW65</f>
        <v>5</v>
      </c>
      <c r="AW13" s="18">
        <f>[1]Feuil1!DX65</f>
        <v>0.67</v>
      </c>
      <c r="AX13" s="19">
        <f>[1]Feuil1!DY65</f>
        <v>1.85</v>
      </c>
    </row>
    <row r="14" spans="1:50">
      <c r="A14" s="17" t="str">
        <f>[1]Feuil1!E66</f>
        <v>Mahina</v>
      </c>
      <c r="B14" s="18">
        <f>[1]Feuil1!F66</f>
        <v>2</v>
      </c>
      <c r="C14" s="18">
        <f>[1]Feuil1!G66</f>
        <v>799</v>
      </c>
      <c r="D14" s="18">
        <f>[1]Feuil1!H66</f>
        <v>520</v>
      </c>
      <c r="E14" s="18">
        <f>[1]Feuil1!J66</f>
        <v>279</v>
      </c>
      <c r="F14" s="18">
        <f>[1]Feuil1!K66</f>
        <v>34.92</v>
      </c>
      <c r="G14" s="18">
        <f>[1]Feuil1!L66</f>
        <v>5</v>
      </c>
      <c r="H14" s="18">
        <f>[1]Feuil1!O66</f>
        <v>274</v>
      </c>
      <c r="I14" s="17">
        <f>[1]Feuil1!W66</f>
        <v>21</v>
      </c>
      <c r="J14" s="18">
        <f>[1]Feuil1!X66</f>
        <v>2.63</v>
      </c>
      <c r="K14" s="19">
        <f>[1]Feuil1!Y66</f>
        <v>7.66</v>
      </c>
      <c r="L14" s="17">
        <f>[1]Feuil1!AE66</f>
        <v>15</v>
      </c>
      <c r="M14" s="18">
        <f>[1]Feuil1!AF66</f>
        <v>1.88</v>
      </c>
      <c r="N14" s="19">
        <f>[1]Feuil1!AG66</f>
        <v>5.47</v>
      </c>
      <c r="O14" s="17">
        <f>[1]Feuil1!AM66</f>
        <v>58</v>
      </c>
      <c r="P14" s="18">
        <f>[1]Feuil1!AN66</f>
        <v>7.26</v>
      </c>
      <c r="Q14" s="19">
        <f>[1]Feuil1!AO66</f>
        <v>21.17</v>
      </c>
      <c r="R14" s="17">
        <f>[1]Feuil1!AU66</f>
        <v>2</v>
      </c>
      <c r="S14" s="18">
        <f>[1]Feuil1!AV66</f>
        <v>0.25</v>
      </c>
      <c r="T14" s="19">
        <f>[1]Feuil1!AW66</f>
        <v>0.73</v>
      </c>
      <c r="U14" s="17">
        <f>[1]Feuil1!BC66</f>
        <v>9</v>
      </c>
      <c r="V14" s="18">
        <f>[1]Feuil1!BD66</f>
        <v>1.1299999999999999</v>
      </c>
      <c r="W14" s="19">
        <f>[1]Feuil1!BE66</f>
        <v>3.28</v>
      </c>
      <c r="X14" s="17">
        <f>[1]Feuil1!BK66</f>
        <v>1</v>
      </c>
      <c r="Y14" s="18">
        <f>[1]Feuil1!BL66</f>
        <v>0.13</v>
      </c>
      <c r="Z14" s="19">
        <f>[1]Feuil1!BM66</f>
        <v>0.36</v>
      </c>
      <c r="AA14" s="17">
        <f>[1]Feuil1!BS66</f>
        <v>22</v>
      </c>
      <c r="AB14" s="18">
        <f>[1]Feuil1!BT66</f>
        <v>2.75</v>
      </c>
      <c r="AC14" s="19">
        <f>[1]Feuil1!BU66</f>
        <v>8.0299999999999994</v>
      </c>
      <c r="AD14" s="17">
        <f>[1]Feuil1!CA66</f>
        <v>35</v>
      </c>
      <c r="AE14" s="18">
        <f>[1]Feuil1!CB66</f>
        <v>4.38</v>
      </c>
      <c r="AF14" s="19">
        <f>[1]Feuil1!CC66</f>
        <v>12.77</v>
      </c>
      <c r="AG14" s="17">
        <f>[1]Feuil1!CI66</f>
        <v>3</v>
      </c>
      <c r="AH14" s="18">
        <f>[1]Feuil1!CJ66</f>
        <v>0.38</v>
      </c>
      <c r="AI14" s="19">
        <f>[1]Feuil1!CK66</f>
        <v>1.0900000000000001</v>
      </c>
      <c r="AJ14" s="17">
        <f>[1]Feuil1!CQ66</f>
        <v>5</v>
      </c>
      <c r="AK14" s="18">
        <f>[1]Feuil1!CR66</f>
        <v>0.63</v>
      </c>
      <c r="AL14" s="19">
        <f>[1]Feuil1!CS66</f>
        <v>1.82</v>
      </c>
      <c r="AM14" s="17">
        <f>[1]Feuil1!CY66</f>
        <v>7</v>
      </c>
      <c r="AN14" s="18">
        <f>[1]Feuil1!CZ66</f>
        <v>0.88</v>
      </c>
      <c r="AO14" s="19">
        <f>[1]Feuil1!DA66</f>
        <v>2.5499999999999998</v>
      </c>
      <c r="AP14" s="17">
        <f>[1]Feuil1!DG66</f>
        <v>4</v>
      </c>
      <c r="AQ14" s="18">
        <f>[1]Feuil1!DH66</f>
        <v>0.5</v>
      </c>
      <c r="AR14" s="19">
        <f>[1]Feuil1!DI66</f>
        <v>1.46</v>
      </c>
      <c r="AS14" s="17">
        <f>[1]Feuil1!DO66</f>
        <v>86</v>
      </c>
      <c r="AT14" s="18">
        <f>[1]Feuil1!DP66</f>
        <v>10.76</v>
      </c>
      <c r="AU14" s="19">
        <f>[1]Feuil1!DQ66</f>
        <v>31.39</v>
      </c>
      <c r="AV14" s="17">
        <f>[1]Feuil1!DW66</f>
        <v>6</v>
      </c>
      <c r="AW14" s="18">
        <f>[1]Feuil1!DX66</f>
        <v>0.75</v>
      </c>
      <c r="AX14" s="19">
        <f>[1]Feuil1!DY66</f>
        <v>2.19</v>
      </c>
    </row>
    <row r="15" spans="1:50">
      <c r="A15" s="17" t="str">
        <f>[1]Feuil1!E67</f>
        <v>Mahina</v>
      </c>
      <c r="B15" s="18">
        <f>[1]Feuil1!F67</f>
        <v>3</v>
      </c>
      <c r="C15" s="18">
        <f>[1]Feuil1!G67</f>
        <v>1135</v>
      </c>
      <c r="D15" s="18">
        <f>[1]Feuil1!H67</f>
        <v>746</v>
      </c>
      <c r="E15" s="18">
        <f>[1]Feuil1!J67</f>
        <v>389</v>
      </c>
      <c r="F15" s="18">
        <f>[1]Feuil1!K67</f>
        <v>34.270000000000003</v>
      </c>
      <c r="G15" s="18">
        <f>[1]Feuil1!L67</f>
        <v>13</v>
      </c>
      <c r="H15" s="18">
        <f>[1]Feuil1!O67</f>
        <v>376</v>
      </c>
      <c r="I15" s="17">
        <f>[1]Feuil1!W67</f>
        <v>33</v>
      </c>
      <c r="J15" s="18">
        <f>[1]Feuil1!X67</f>
        <v>2.91</v>
      </c>
      <c r="K15" s="19">
        <f>[1]Feuil1!Y67</f>
        <v>8.7799999999999994</v>
      </c>
      <c r="L15" s="17">
        <f>[1]Feuil1!AE67</f>
        <v>53</v>
      </c>
      <c r="M15" s="18">
        <f>[1]Feuil1!AF67</f>
        <v>4.67</v>
      </c>
      <c r="N15" s="19">
        <f>[1]Feuil1!AG67</f>
        <v>14.1</v>
      </c>
      <c r="O15" s="17">
        <f>[1]Feuil1!AM67</f>
        <v>91</v>
      </c>
      <c r="P15" s="18">
        <f>[1]Feuil1!AN67</f>
        <v>8.02</v>
      </c>
      <c r="Q15" s="19">
        <f>[1]Feuil1!AO67</f>
        <v>24.2</v>
      </c>
      <c r="R15" s="17">
        <f>[1]Feuil1!AU67</f>
        <v>4</v>
      </c>
      <c r="S15" s="18">
        <f>[1]Feuil1!AV67</f>
        <v>0.35</v>
      </c>
      <c r="T15" s="19">
        <f>[1]Feuil1!AW67</f>
        <v>1.06</v>
      </c>
      <c r="U15" s="17">
        <f>[1]Feuil1!BC67</f>
        <v>20</v>
      </c>
      <c r="V15" s="18">
        <f>[1]Feuil1!BD67</f>
        <v>1.76</v>
      </c>
      <c r="W15" s="19">
        <f>[1]Feuil1!BE67</f>
        <v>5.32</v>
      </c>
      <c r="X15" s="17">
        <f>[1]Feuil1!BK67</f>
        <v>7</v>
      </c>
      <c r="Y15" s="18">
        <f>[1]Feuil1!BL67</f>
        <v>0.62</v>
      </c>
      <c r="Z15" s="19">
        <f>[1]Feuil1!BM67</f>
        <v>1.86</v>
      </c>
      <c r="AA15" s="17">
        <f>[1]Feuil1!BS67</f>
        <v>23</v>
      </c>
      <c r="AB15" s="18">
        <f>[1]Feuil1!BT67</f>
        <v>2.0299999999999998</v>
      </c>
      <c r="AC15" s="19">
        <f>[1]Feuil1!BU67</f>
        <v>6.12</v>
      </c>
      <c r="AD15" s="17">
        <f>[1]Feuil1!CA67</f>
        <v>45</v>
      </c>
      <c r="AE15" s="18">
        <f>[1]Feuil1!CB67</f>
        <v>3.96</v>
      </c>
      <c r="AF15" s="19">
        <f>[1]Feuil1!CC67</f>
        <v>11.97</v>
      </c>
      <c r="AG15" s="17">
        <f>[1]Feuil1!CI67</f>
        <v>2</v>
      </c>
      <c r="AH15" s="18">
        <f>[1]Feuil1!CJ67</f>
        <v>0.18</v>
      </c>
      <c r="AI15" s="19">
        <f>[1]Feuil1!CK67</f>
        <v>0.53</v>
      </c>
      <c r="AJ15" s="17">
        <f>[1]Feuil1!CQ67</f>
        <v>3</v>
      </c>
      <c r="AK15" s="18">
        <f>[1]Feuil1!CR67</f>
        <v>0.26</v>
      </c>
      <c r="AL15" s="19">
        <f>[1]Feuil1!CS67</f>
        <v>0.8</v>
      </c>
      <c r="AM15" s="17">
        <f>[1]Feuil1!CY67</f>
        <v>12</v>
      </c>
      <c r="AN15" s="18">
        <f>[1]Feuil1!CZ67</f>
        <v>1.06</v>
      </c>
      <c r="AO15" s="19">
        <f>[1]Feuil1!DA67</f>
        <v>3.19</v>
      </c>
      <c r="AP15" s="17">
        <f>[1]Feuil1!DG67</f>
        <v>1</v>
      </c>
      <c r="AQ15" s="18">
        <f>[1]Feuil1!DH67</f>
        <v>0.09</v>
      </c>
      <c r="AR15" s="19">
        <f>[1]Feuil1!DI67</f>
        <v>0.27</v>
      </c>
      <c r="AS15" s="17">
        <f>[1]Feuil1!DO67</f>
        <v>71</v>
      </c>
      <c r="AT15" s="18">
        <f>[1]Feuil1!DP67</f>
        <v>6.26</v>
      </c>
      <c r="AU15" s="19">
        <f>[1]Feuil1!DQ67</f>
        <v>18.88</v>
      </c>
      <c r="AV15" s="17">
        <f>[1]Feuil1!DW67</f>
        <v>11</v>
      </c>
      <c r="AW15" s="18">
        <f>[1]Feuil1!DX67</f>
        <v>0.97</v>
      </c>
      <c r="AX15" s="19">
        <f>[1]Feuil1!DY67</f>
        <v>2.93</v>
      </c>
    </row>
    <row r="16" spans="1:50">
      <c r="A16" s="17" t="str">
        <f>[1]Feuil1!E68</f>
        <v>Mahina</v>
      </c>
      <c r="B16" s="18">
        <f>[1]Feuil1!F68</f>
        <v>4</v>
      </c>
      <c r="C16" s="18">
        <f>[1]Feuil1!G68</f>
        <v>1179</v>
      </c>
      <c r="D16" s="18">
        <f>[1]Feuil1!H68</f>
        <v>747</v>
      </c>
      <c r="E16" s="18">
        <f>[1]Feuil1!J68</f>
        <v>432</v>
      </c>
      <c r="F16" s="18">
        <f>[1]Feuil1!K68</f>
        <v>36.64</v>
      </c>
      <c r="G16" s="18">
        <f>[1]Feuil1!L68</f>
        <v>10</v>
      </c>
      <c r="H16" s="18">
        <f>[1]Feuil1!O68</f>
        <v>422</v>
      </c>
      <c r="I16" s="17">
        <f>[1]Feuil1!W68</f>
        <v>33</v>
      </c>
      <c r="J16" s="18">
        <f>[1]Feuil1!X68</f>
        <v>2.8</v>
      </c>
      <c r="K16" s="19">
        <f>[1]Feuil1!Y68</f>
        <v>7.82</v>
      </c>
      <c r="L16" s="17">
        <f>[1]Feuil1!AE68</f>
        <v>16</v>
      </c>
      <c r="M16" s="18">
        <f>[1]Feuil1!AF68</f>
        <v>1.36</v>
      </c>
      <c r="N16" s="19">
        <f>[1]Feuil1!AG68</f>
        <v>3.79</v>
      </c>
      <c r="O16" s="17">
        <f>[1]Feuil1!AM68</f>
        <v>106</v>
      </c>
      <c r="P16" s="18">
        <f>[1]Feuil1!AN68</f>
        <v>8.99</v>
      </c>
      <c r="Q16" s="19">
        <f>[1]Feuil1!AO68</f>
        <v>25.12</v>
      </c>
      <c r="R16" s="17">
        <f>[1]Feuil1!AU68</f>
        <v>11</v>
      </c>
      <c r="S16" s="18">
        <f>[1]Feuil1!AV68</f>
        <v>0.93</v>
      </c>
      <c r="T16" s="19">
        <f>[1]Feuil1!AW68</f>
        <v>2.61</v>
      </c>
      <c r="U16" s="17">
        <f>[1]Feuil1!BC68</f>
        <v>36</v>
      </c>
      <c r="V16" s="18">
        <f>[1]Feuil1!BD68</f>
        <v>3.05</v>
      </c>
      <c r="W16" s="19">
        <f>[1]Feuil1!BE68</f>
        <v>8.5299999999999994</v>
      </c>
      <c r="X16" s="17">
        <f>[1]Feuil1!BK68</f>
        <v>12</v>
      </c>
      <c r="Y16" s="18">
        <f>[1]Feuil1!BL68</f>
        <v>1.02</v>
      </c>
      <c r="Z16" s="19">
        <f>[1]Feuil1!BM68</f>
        <v>2.84</v>
      </c>
      <c r="AA16" s="17">
        <f>[1]Feuil1!BS68</f>
        <v>28</v>
      </c>
      <c r="AB16" s="18">
        <f>[1]Feuil1!BT68</f>
        <v>2.37</v>
      </c>
      <c r="AC16" s="19">
        <f>[1]Feuil1!BU68</f>
        <v>6.64</v>
      </c>
      <c r="AD16" s="17">
        <f>[1]Feuil1!CA68</f>
        <v>51</v>
      </c>
      <c r="AE16" s="18">
        <f>[1]Feuil1!CB68</f>
        <v>4.33</v>
      </c>
      <c r="AF16" s="19">
        <f>[1]Feuil1!CC68</f>
        <v>12.09</v>
      </c>
      <c r="AG16" s="17">
        <f>[1]Feuil1!CI68</f>
        <v>0</v>
      </c>
      <c r="AH16" s="18">
        <f>[1]Feuil1!CJ68</f>
        <v>0</v>
      </c>
      <c r="AI16" s="19">
        <f>[1]Feuil1!CK68</f>
        <v>0</v>
      </c>
      <c r="AJ16" s="17">
        <f>[1]Feuil1!CQ68</f>
        <v>1</v>
      </c>
      <c r="AK16" s="18">
        <f>[1]Feuil1!CR68</f>
        <v>0.08</v>
      </c>
      <c r="AL16" s="19">
        <f>[1]Feuil1!CS68</f>
        <v>0.24</v>
      </c>
      <c r="AM16" s="17">
        <f>[1]Feuil1!CY68</f>
        <v>9</v>
      </c>
      <c r="AN16" s="18">
        <f>[1]Feuil1!CZ68</f>
        <v>0.76</v>
      </c>
      <c r="AO16" s="19">
        <f>[1]Feuil1!DA68</f>
        <v>2.13</v>
      </c>
      <c r="AP16" s="17">
        <f>[1]Feuil1!DG68</f>
        <v>2</v>
      </c>
      <c r="AQ16" s="18">
        <f>[1]Feuil1!DH68</f>
        <v>0.17</v>
      </c>
      <c r="AR16" s="19">
        <f>[1]Feuil1!DI68</f>
        <v>0.47</v>
      </c>
      <c r="AS16" s="17">
        <f>[1]Feuil1!DO68</f>
        <v>106</v>
      </c>
      <c r="AT16" s="18">
        <f>[1]Feuil1!DP68</f>
        <v>8.99</v>
      </c>
      <c r="AU16" s="19">
        <f>[1]Feuil1!DQ68</f>
        <v>25.12</v>
      </c>
      <c r="AV16" s="17">
        <f>[1]Feuil1!DW68</f>
        <v>11</v>
      </c>
      <c r="AW16" s="18">
        <f>[1]Feuil1!DX68</f>
        <v>0.93</v>
      </c>
      <c r="AX16" s="19">
        <f>[1]Feuil1!DY68</f>
        <v>2.61</v>
      </c>
    </row>
    <row r="17" spans="1:50">
      <c r="A17" s="17" t="str">
        <f>[1]Feuil1!E69</f>
        <v>Mahina</v>
      </c>
      <c r="B17" s="18">
        <f>[1]Feuil1!F69</f>
        <v>5</v>
      </c>
      <c r="C17" s="18">
        <f>[1]Feuil1!G69</f>
        <v>1284</v>
      </c>
      <c r="D17" s="18">
        <f>[1]Feuil1!H69</f>
        <v>871</v>
      </c>
      <c r="E17" s="18">
        <f>[1]Feuil1!J69</f>
        <v>413</v>
      </c>
      <c r="F17" s="18">
        <f>[1]Feuil1!K69</f>
        <v>32.17</v>
      </c>
      <c r="G17" s="18">
        <f>[1]Feuil1!L69</f>
        <v>4</v>
      </c>
      <c r="H17" s="18">
        <f>[1]Feuil1!O69</f>
        <v>409</v>
      </c>
      <c r="I17" s="17">
        <f>[1]Feuil1!W69</f>
        <v>28</v>
      </c>
      <c r="J17" s="18">
        <f>[1]Feuil1!X69</f>
        <v>2.1800000000000002</v>
      </c>
      <c r="K17" s="19">
        <f>[1]Feuil1!Y69</f>
        <v>6.85</v>
      </c>
      <c r="L17" s="17">
        <f>[1]Feuil1!AE69</f>
        <v>67</v>
      </c>
      <c r="M17" s="18">
        <f>[1]Feuil1!AF69</f>
        <v>5.22</v>
      </c>
      <c r="N17" s="19">
        <f>[1]Feuil1!AG69</f>
        <v>16.38</v>
      </c>
      <c r="O17" s="17">
        <f>[1]Feuil1!AM69</f>
        <v>91</v>
      </c>
      <c r="P17" s="18">
        <f>[1]Feuil1!AN69</f>
        <v>7.09</v>
      </c>
      <c r="Q17" s="19">
        <f>[1]Feuil1!AO69</f>
        <v>22.25</v>
      </c>
      <c r="R17" s="17">
        <f>[1]Feuil1!AU69</f>
        <v>2</v>
      </c>
      <c r="S17" s="18">
        <f>[1]Feuil1!AV69</f>
        <v>0.16</v>
      </c>
      <c r="T17" s="19">
        <f>[1]Feuil1!AW69</f>
        <v>0.49</v>
      </c>
      <c r="U17" s="17">
        <f>[1]Feuil1!BC69</f>
        <v>10</v>
      </c>
      <c r="V17" s="18">
        <f>[1]Feuil1!BD69</f>
        <v>0.78</v>
      </c>
      <c r="W17" s="19">
        <f>[1]Feuil1!BE69</f>
        <v>2.44</v>
      </c>
      <c r="X17" s="17">
        <f>[1]Feuil1!BK69</f>
        <v>8</v>
      </c>
      <c r="Y17" s="18">
        <f>[1]Feuil1!BL69</f>
        <v>0.62</v>
      </c>
      <c r="Z17" s="19">
        <f>[1]Feuil1!BM69</f>
        <v>1.96</v>
      </c>
      <c r="AA17" s="17">
        <f>[1]Feuil1!BS69</f>
        <v>44</v>
      </c>
      <c r="AB17" s="18">
        <f>[1]Feuil1!BT69</f>
        <v>3.43</v>
      </c>
      <c r="AC17" s="19">
        <f>[1]Feuil1!BU69</f>
        <v>10.76</v>
      </c>
      <c r="AD17" s="17">
        <f>[1]Feuil1!CA69</f>
        <v>29</v>
      </c>
      <c r="AE17" s="18">
        <f>[1]Feuil1!CB69</f>
        <v>2.2599999999999998</v>
      </c>
      <c r="AF17" s="19">
        <f>[1]Feuil1!CC69</f>
        <v>7.09</v>
      </c>
      <c r="AG17" s="17">
        <f>[1]Feuil1!CI69</f>
        <v>0</v>
      </c>
      <c r="AH17" s="18">
        <f>[1]Feuil1!CJ69</f>
        <v>0</v>
      </c>
      <c r="AI17" s="19">
        <f>[1]Feuil1!CK69</f>
        <v>0</v>
      </c>
      <c r="AJ17" s="17">
        <f>[1]Feuil1!CQ69</f>
        <v>3</v>
      </c>
      <c r="AK17" s="18">
        <f>[1]Feuil1!CR69</f>
        <v>0.23</v>
      </c>
      <c r="AL17" s="19">
        <f>[1]Feuil1!CS69</f>
        <v>0.73</v>
      </c>
      <c r="AM17" s="17">
        <f>[1]Feuil1!CY69</f>
        <v>12</v>
      </c>
      <c r="AN17" s="18">
        <f>[1]Feuil1!CZ69</f>
        <v>0.93</v>
      </c>
      <c r="AO17" s="19">
        <f>[1]Feuil1!DA69</f>
        <v>2.93</v>
      </c>
      <c r="AP17" s="17">
        <f>[1]Feuil1!DG69</f>
        <v>0</v>
      </c>
      <c r="AQ17" s="18">
        <f>[1]Feuil1!DH69</f>
        <v>0</v>
      </c>
      <c r="AR17" s="19">
        <f>[1]Feuil1!DI69</f>
        <v>0</v>
      </c>
      <c r="AS17" s="17">
        <f>[1]Feuil1!DO69</f>
        <v>100</v>
      </c>
      <c r="AT17" s="18">
        <f>[1]Feuil1!DP69</f>
        <v>7.79</v>
      </c>
      <c r="AU17" s="19">
        <f>[1]Feuil1!DQ69</f>
        <v>24.45</v>
      </c>
      <c r="AV17" s="17">
        <f>[1]Feuil1!DW69</f>
        <v>15</v>
      </c>
      <c r="AW17" s="18">
        <f>[1]Feuil1!DX69</f>
        <v>1.17</v>
      </c>
      <c r="AX17" s="19">
        <f>[1]Feuil1!DY69</f>
        <v>3.67</v>
      </c>
    </row>
    <row r="18" spans="1:50">
      <c r="A18" s="17" t="str">
        <f>[1]Feuil1!E70</f>
        <v>Mahina</v>
      </c>
      <c r="B18" s="18">
        <f>[1]Feuil1!F70</f>
        <v>6</v>
      </c>
      <c r="C18" s="18">
        <f>[1]Feuil1!G70</f>
        <v>630</v>
      </c>
      <c r="D18" s="18">
        <f>[1]Feuil1!H70</f>
        <v>416</v>
      </c>
      <c r="E18" s="18">
        <f>[1]Feuil1!J70</f>
        <v>214</v>
      </c>
      <c r="F18" s="18">
        <f>[1]Feuil1!K70</f>
        <v>33.97</v>
      </c>
      <c r="G18" s="18">
        <f>[1]Feuil1!L70</f>
        <v>6</v>
      </c>
      <c r="H18" s="18">
        <f>[1]Feuil1!O70</f>
        <v>208</v>
      </c>
      <c r="I18" s="17">
        <f>[1]Feuil1!W70</f>
        <v>13</v>
      </c>
      <c r="J18" s="18">
        <f>[1]Feuil1!X70</f>
        <v>2.06</v>
      </c>
      <c r="K18" s="19">
        <f>[1]Feuil1!Y70</f>
        <v>6.25</v>
      </c>
      <c r="L18" s="17">
        <f>[1]Feuil1!AE70</f>
        <v>10</v>
      </c>
      <c r="M18" s="18">
        <f>[1]Feuil1!AF70</f>
        <v>1.59</v>
      </c>
      <c r="N18" s="19">
        <f>[1]Feuil1!AG70</f>
        <v>4.8099999999999996</v>
      </c>
      <c r="O18" s="17">
        <f>[1]Feuil1!AM70</f>
        <v>44</v>
      </c>
      <c r="P18" s="18">
        <f>[1]Feuil1!AN70</f>
        <v>6.98</v>
      </c>
      <c r="Q18" s="19">
        <f>[1]Feuil1!AO70</f>
        <v>21.15</v>
      </c>
      <c r="R18" s="17">
        <f>[1]Feuil1!AU70</f>
        <v>3</v>
      </c>
      <c r="S18" s="18">
        <f>[1]Feuil1!AV70</f>
        <v>0.48</v>
      </c>
      <c r="T18" s="19">
        <f>[1]Feuil1!AW70</f>
        <v>1.44</v>
      </c>
      <c r="U18" s="17">
        <f>[1]Feuil1!BC70</f>
        <v>19</v>
      </c>
      <c r="V18" s="18">
        <f>[1]Feuil1!BD70</f>
        <v>3.02</v>
      </c>
      <c r="W18" s="19">
        <f>[1]Feuil1!BE70</f>
        <v>9.1300000000000008</v>
      </c>
      <c r="X18" s="17">
        <f>[1]Feuil1!BK70</f>
        <v>0</v>
      </c>
      <c r="Y18" s="18">
        <f>[1]Feuil1!BL70</f>
        <v>0</v>
      </c>
      <c r="Z18" s="19">
        <f>[1]Feuil1!BM70</f>
        <v>0</v>
      </c>
      <c r="AA18" s="17">
        <f>[1]Feuil1!BS70</f>
        <v>11</v>
      </c>
      <c r="AB18" s="18">
        <f>[1]Feuil1!BT70</f>
        <v>1.75</v>
      </c>
      <c r="AC18" s="19">
        <f>[1]Feuil1!BU70</f>
        <v>5.29</v>
      </c>
      <c r="AD18" s="17">
        <f>[1]Feuil1!CA70</f>
        <v>39</v>
      </c>
      <c r="AE18" s="18">
        <f>[1]Feuil1!CB70</f>
        <v>6.19</v>
      </c>
      <c r="AF18" s="19">
        <f>[1]Feuil1!CC70</f>
        <v>18.75</v>
      </c>
      <c r="AG18" s="17">
        <f>[1]Feuil1!CI70</f>
        <v>0</v>
      </c>
      <c r="AH18" s="18">
        <f>[1]Feuil1!CJ70</f>
        <v>0</v>
      </c>
      <c r="AI18" s="19">
        <f>[1]Feuil1!CK70</f>
        <v>0</v>
      </c>
      <c r="AJ18" s="17">
        <f>[1]Feuil1!CQ70</f>
        <v>0</v>
      </c>
      <c r="AK18" s="18">
        <f>[1]Feuil1!CR70</f>
        <v>0</v>
      </c>
      <c r="AL18" s="19">
        <f>[1]Feuil1!CS70</f>
        <v>0</v>
      </c>
      <c r="AM18" s="17">
        <f>[1]Feuil1!CY70</f>
        <v>6</v>
      </c>
      <c r="AN18" s="18">
        <f>[1]Feuil1!CZ70</f>
        <v>0.95</v>
      </c>
      <c r="AO18" s="19">
        <f>[1]Feuil1!DA70</f>
        <v>2.88</v>
      </c>
      <c r="AP18" s="17">
        <f>[1]Feuil1!DG70</f>
        <v>1</v>
      </c>
      <c r="AQ18" s="18">
        <f>[1]Feuil1!DH70</f>
        <v>0.16</v>
      </c>
      <c r="AR18" s="19">
        <f>[1]Feuil1!DI70</f>
        <v>0.48</v>
      </c>
      <c r="AS18" s="17">
        <f>[1]Feuil1!DO70</f>
        <v>56</v>
      </c>
      <c r="AT18" s="18">
        <f>[1]Feuil1!DP70</f>
        <v>8.89</v>
      </c>
      <c r="AU18" s="19">
        <f>[1]Feuil1!DQ70</f>
        <v>26.92</v>
      </c>
      <c r="AV18" s="17">
        <f>[1]Feuil1!DW70</f>
        <v>6</v>
      </c>
      <c r="AW18" s="18">
        <f>[1]Feuil1!DX70</f>
        <v>0.95</v>
      </c>
      <c r="AX18" s="19">
        <f>[1]Feuil1!DY70</f>
        <v>2.88</v>
      </c>
    </row>
    <row r="19" spans="1:50">
      <c r="A19" s="17" t="str">
        <f>[1]Feuil1!E71</f>
        <v>Mahina</v>
      </c>
      <c r="B19" s="18">
        <f>[1]Feuil1!F71</f>
        <v>7</v>
      </c>
      <c r="C19" s="18">
        <f>[1]Feuil1!G71</f>
        <v>884</v>
      </c>
      <c r="D19" s="18">
        <f>[1]Feuil1!H71</f>
        <v>547</v>
      </c>
      <c r="E19" s="18">
        <f>[1]Feuil1!J71</f>
        <v>337</v>
      </c>
      <c r="F19" s="18">
        <f>[1]Feuil1!K71</f>
        <v>38.119999999999997</v>
      </c>
      <c r="G19" s="18">
        <f>[1]Feuil1!L71</f>
        <v>5</v>
      </c>
      <c r="H19" s="18">
        <f>[1]Feuil1!O71</f>
        <v>332</v>
      </c>
      <c r="I19" s="17">
        <f>[1]Feuil1!W71</f>
        <v>42</v>
      </c>
      <c r="J19" s="18">
        <f>[1]Feuil1!X71</f>
        <v>4.75</v>
      </c>
      <c r="K19" s="19">
        <f>[1]Feuil1!Y71</f>
        <v>12.65</v>
      </c>
      <c r="L19" s="17">
        <f>[1]Feuil1!AE71</f>
        <v>52</v>
      </c>
      <c r="M19" s="18">
        <f>[1]Feuil1!AF71</f>
        <v>5.88</v>
      </c>
      <c r="N19" s="19">
        <f>[1]Feuil1!AG71</f>
        <v>15.66</v>
      </c>
      <c r="O19" s="17">
        <f>[1]Feuil1!AM71</f>
        <v>83</v>
      </c>
      <c r="P19" s="18">
        <f>[1]Feuil1!AN71</f>
        <v>9.39</v>
      </c>
      <c r="Q19" s="19">
        <f>[1]Feuil1!AO71</f>
        <v>25</v>
      </c>
      <c r="R19" s="17">
        <f>[1]Feuil1!AU71</f>
        <v>1</v>
      </c>
      <c r="S19" s="18">
        <f>[1]Feuil1!AV71</f>
        <v>0.11</v>
      </c>
      <c r="T19" s="19">
        <f>[1]Feuil1!AW71</f>
        <v>0.3</v>
      </c>
      <c r="U19" s="17">
        <f>[1]Feuil1!BC71</f>
        <v>12</v>
      </c>
      <c r="V19" s="18">
        <f>[1]Feuil1!BD71</f>
        <v>1.36</v>
      </c>
      <c r="W19" s="19">
        <f>[1]Feuil1!BE71</f>
        <v>3.61</v>
      </c>
      <c r="X19" s="17">
        <f>[1]Feuil1!BK71</f>
        <v>0</v>
      </c>
      <c r="Y19" s="18">
        <f>[1]Feuil1!BL71</f>
        <v>0</v>
      </c>
      <c r="Z19" s="19">
        <f>[1]Feuil1!BM71</f>
        <v>0</v>
      </c>
      <c r="AA19" s="17">
        <f>[1]Feuil1!BS71</f>
        <v>19</v>
      </c>
      <c r="AB19" s="18">
        <f>[1]Feuil1!BT71</f>
        <v>2.15</v>
      </c>
      <c r="AC19" s="19">
        <f>[1]Feuil1!BU71</f>
        <v>5.72</v>
      </c>
      <c r="AD19" s="17">
        <f>[1]Feuil1!CA71</f>
        <v>21</v>
      </c>
      <c r="AE19" s="18">
        <f>[1]Feuil1!CB71</f>
        <v>2.38</v>
      </c>
      <c r="AF19" s="19">
        <f>[1]Feuil1!CC71</f>
        <v>6.33</v>
      </c>
      <c r="AG19" s="17">
        <f>[1]Feuil1!CI71</f>
        <v>2</v>
      </c>
      <c r="AH19" s="18">
        <f>[1]Feuil1!CJ71</f>
        <v>0.23</v>
      </c>
      <c r="AI19" s="19">
        <f>[1]Feuil1!CK71</f>
        <v>0.6</v>
      </c>
      <c r="AJ19" s="17">
        <f>[1]Feuil1!CQ71</f>
        <v>2</v>
      </c>
      <c r="AK19" s="18">
        <f>[1]Feuil1!CR71</f>
        <v>0.23</v>
      </c>
      <c r="AL19" s="19">
        <f>[1]Feuil1!CS71</f>
        <v>0.6</v>
      </c>
      <c r="AM19" s="17">
        <f>[1]Feuil1!CY71</f>
        <v>7</v>
      </c>
      <c r="AN19" s="18">
        <f>[1]Feuil1!CZ71</f>
        <v>0.79</v>
      </c>
      <c r="AO19" s="19">
        <f>[1]Feuil1!DA71</f>
        <v>2.11</v>
      </c>
      <c r="AP19" s="17">
        <f>[1]Feuil1!DG71</f>
        <v>3</v>
      </c>
      <c r="AQ19" s="18">
        <f>[1]Feuil1!DH71</f>
        <v>0.34</v>
      </c>
      <c r="AR19" s="19">
        <f>[1]Feuil1!DI71</f>
        <v>0.9</v>
      </c>
      <c r="AS19" s="17">
        <f>[1]Feuil1!DO71</f>
        <v>81</v>
      </c>
      <c r="AT19" s="18">
        <f>[1]Feuil1!DP71</f>
        <v>9.16</v>
      </c>
      <c r="AU19" s="19">
        <f>[1]Feuil1!DQ71</f>
        <v>24.4</v>
      </c>
      <c r="AV19" s="17">
        <f>[1]Feuil1!DW71</f>
        <v>7</v>
      </c>
      <c r="AW19" s="18">
        <f>[1]Feuil1!DX71</f>
        <v>0.79</v>
      </c>
      <c r="AX19" s="19">
        <f>[1]Feuil1!DY71</f>
        <v>2.11</v>
      </c>
    </row>
    <row r="20" spans="1:50">
      <c r="A20" s="17" t="str">
        <f>[1]Feuil1!E72</f>
        <v>Mahina</v>
      </c>
      <c r="B20" s="18">
        <f>[1]Feuil1!F72</f>
        <v>8</v>
      </c>
      <c r="C20" s="18">
        <f>[1]Feuil1!G72</f>
        <v>1038</v>
      </c>
      <c r="D20" s="18">
        <f>[1]Feuil1!H72</f>
        <v>703</v>
      </c>
      <c r="E20" s="18">
        <f>[1]Feuil1!J72</f>
        <v>335</v>
      </c>
      <c r="F20" s="18">
        <f>[1]Feuil1!K72</f>
        <v>32.270000000000003</v>
      </c>
      <c r="G20" s="18">
        <f>[1]Feuil1!L72</f>
        <v>7</v>
      </c>
      <c r="H20" s="18">
        <f>[1]Feuil1!O72</f>
        <v>328</v>
      </c>
      <c r="I20" s="17">
        <f>[1]Feuil1!W72</f>
        <v>34</v>
      </c>
      <c r="J20" s="18">
        <f>[1]Feuil1!X72</f>
        <v>3.28</v>
      </c>
      <c r="K20" s="19">
        <f>[1]Feuil1!Y72</f>
        <v>10.37</v>
      </c>
      <c r="L20" s="17">
        <f>[1]Feuil1!AE72</f>
        <v>100</v>
      </c>
      <c r="M20" s="18">
        <f>[1]Feuil1!AF72</f>
        <v>9.6300000000000008</v>
      </c>
      <c r="N20" s="19">
        <f>[1]Feuil1!AG72</f>
        <v>30.49</v>
      </c>
      <c r="O20" s="17">
        <f>[1]Feuil1!AM72</f>
        <v>76</v>
      </c>
      <c r="P20" s="18">
        <f>[1]Feuil1!AN72</f>
        <v>7.32</v>
      </c>
      <c r="Q20" s="19">
        <f>[1]Feuil1!AO72</f>
        <v>23.17</v>
      </c>
      <c r="R20" s="17">
        <f>[1]Feuil1!AU72</f>
        <v>1</v>
      </c>
      <c r="S20" s="18">
        <f>[1]Feuil1!AV72</f>
        <v>0.1</v>
      </c>
      <c r="T20" s="19">
        <f>[1]Feuil1!AW72</f>
        <v>0.3</v>
      </c>
      <c r="U20" s="17">
        <f>[1]Feuil1!BC72</f>
        <v>6</v>
      </c>
      <c r="V20" s="18">
        <f>[1]Feuil1!BD72</f>
        <v>0.57999999999999996</v>
      </c>
      <c r="W20" s="19">
        <f>[1]Feuil1!BE72</f>
        <v>1.83</v>
      </c>
      <c r="X20" s="17">
        <f>[1]Feuil1!BK72</f>
        <v>4</v>
      </c>
      <c r="Y20" s="18">
        <f>[1]Feuil1!BL72</f>
        <v>0.39</v>
      </c>
      <c r="Z20" s="19">
        <f>[1]Feuil1!BM72</f>
        <v>1.22</v>
      </c>
      <c r="AA20" s="17">
        <f>[1]Feuil1!BS72</f>
        <v>17</v>
      </c>
      <c r="AB20" s="18">
        <f>[1]Feuil1!BT72</f>
        <v>1.64</v>
      </c>
      <c r="AC20" s="19">
        <f>[1]Feuil1!BU72</f>
        <v>5.18</v>
      </c>
      <c r="AD20" s="17">
        <f>[1]Feuil1!CA72</f>
        <v>24</v>
      </c>
      <c r="AE20" s="18">
        <f>[1]Feuil1!CB72</f>
        <v>2.31</v>
      </c>
      <c r="AF20" s="19">
        <f>[1]Feuil1!CC72</f>
        <v>7.32</v>
      </c>
      <c r="AG20" s="17">
        <f>[1]Feuil1!CI72</f>
        <v>0</v>
      </c>
      <c r="AH20" s="18">
        <f>[1]Feuil1!CJ72</f>
        <v>0</v>
      </c>
      <c r="AI20" s="19">
        <f>[1]Feuil1!CK72</f>
        <v>0</v>
      </c>
      <c r="AJ20" s="17">
        <f>[1]Feuil1!CQ72</f>
        <v>3</v>
      </c>
      <c r="AK20" s="18">
        <f>[1]Feuil1!CR72</f>
        <v>0.28999999999999998</v>
      </c>
      <c r="AL20" s="19">
        <f>[1]Feuil1!CS72</f>
        <v>0.91</v>
      </c>
      <c r="AM20" s="17">
        <f>[1]Feuil1!CY72</f>
        <v>2</v>
      </c>
      <c r="AN20" s="18">
        <f>[1]Feuil1!CZ72</f>
        <v>0.19</v>
      </c>
      <c r="AO20" s="19">
        <f>[1]Feuil1!DA72</f>
        <v>0.61</v>
      </c>
      <c r="AP20" s="17">
        <f>[1]Feuil1!DG72</f>
        <v>2</v>
      </c>
      <c r="AQ20" s="18">
        <f>[1]Feuil1!DH72</f>
        <v>0.19</v>
      </c>
      <c r="AR20" s="19">
        <f>[1]Feuil1!DI72</f>
        <v>0.61</v>
      </c>
      <c r="AS20" s="17">
        <f>[1]Feuil1!DO72</f>
        <v>53</v>
      </c>
      <c r="AT20" s="18">
        <f>[1]Feuil1!DP72</f>
        <v>5.1100000000000003</v>
      </c>
      <c r="AU20" s="19">
        <f>[1]Feuil1!DQ72</f>
        <v>16.16</v>
      </c>
      <c r="AV20" s="17">
        <f>[1]Feuil1!DW72</f>
        <v>6</v>
      </c>
      <c r="AW20" s="18">
        <f>[1]Feuil1!DX72</f>
        <v>0.57999999999999996</v>
      </c>
      <c r="AX20" s="19">
        <f>[1]Feuil1!DY72</f>
        <v>1.83</v>
      </c>
    </row>
    <row r="21" spans="1:50">
      <c r="A21" s="17" t="str">
        <f>[1]Feuil1!E73</f>
        <v>Mahina</v>
      </c>
      <c r="B21" s="18">
        <f>[1]Feuil1!F73</f>
        <v>9</v>
      </c>
      <c r="C21" s="18">
        <f>[1]Feuil1!G73</f>
        <v>1063</v>
      </c>
      <c r="D21" s="18">
        <f>[1]Feuil1!H73</f>
        <v>678</v>
      </c>
      <c r="E21" s="18">
        <f>[1]Feuil1!J73</f>
        <v>385</v>
      </c>
      <c r="F21" s="18">
        <f>[1]Feuil1!K73</f>
        <v>36.22</v>
      </c>
      <c r="G21" s="18">
        <f>[1]Feuil1!L73</f>
        <v>16</v>
      </c>
      <c r="H21" s="18">
        <f>[1]Feuil1!O73</f>
        <v>369</v>
      </c>
      <c r="I21" s="17">
        <f>[1]Feuil1!W73</f>
        <v>64</v>
      </c>
      <c r="J21" s="18">
        <f>[1]Feuil1!X73</f>
        <v>6.02</v>
      </c>
      <c r="K21" s="19">
        <f>[1]Feuil1!Y73</f>
        <v>17.34</v>
      </c>
      <c r="L21" s="17">
        <f>[1]Feuil1!AE73</f>
        <v>14</v>
      </c>
      <c r="M21" s="18">
        <f>[1]Feuil1!AF73</f>
        <v>1.32</v>
      </c>
      <c r="N21" s="19">
        <f>[1]Feuil1!AG73</f>
        <v>3.79</v>
      </c>
      <c r="O21" s="17">
        <f>[1]Feuil1!AM73</f>
        <v>48</v>
      </c>
      <c r="P21" s="18">
        <f>[1]Feuil1!AN73</f>
        <v>4.5199999999999996</v>
      </c>
      <c r="Q21" s="19">
        <f>[1]Feuil1!AO73</f>
        <v>13.01</v>
      </c>
      <c r="R21" s="17">
        <f>[1]Feuil1!AU73</f>
        <v>7</v>
      </c>
      <c r="S21" s="18">
        <f>[1]Feuil1!AV73</f>
        <v>0.66</v>
      </c>
      <c r="T21" s="19">
        <f>[1]Feuil1!AW73</f>
        <v>1.9</v>
      </c>
      <c r="U21" s="17">
        <f>[1]Feuil1!BC73</f>
        <v>48</v>
      </c>
      <c r="V21" s="18">
        <f>[1]Feuil1!BD73</f>
        <v>4.5199999999999996</v>
      </c>
      <c r="W21" s="19">
        <f>[1]Feuil1!BE73</f>
        <v>13.01</v>
      </c>
      <c r="X21" s="17">
        <f>[1]Feuil1!BK73</f>
        <v>0</v>
      </c>
      <c r="Y21" s="18">
        <f>[1]Feuil1!BL73</f>
        <v>0</v>
      </c>
      <c r="Z21" s="19">
        <f>[1]Feuil1!BM73</f>
        <v>0</v>
      </c>
      <c r="AA21" s="17">
        <f>[1]Feuil1!BS73</f>
        <v>33</v>
      </c>
      <c r="AB21" s="18">
        <f>[1]Feuil1!BT73</f>
        <v>3.1</v>
      </c>
      <c r="AC21" s="19">
        <f>[1]Feuil1!BU73</f>
        <v>8.94</v>
      </c>
      <c r="AD21" s="17">
        <f>[1]Feuil1!CA73</f>
        <v>46</v>
      </c>
      <c r="AE21" s="18">
        <f>[1]Feuil1!CB73</f>
        <v>4.33</v>
      </c>
      <c r="AF21" s="19">
        <f>[1]Feuil1!CC73</f>
        <v>12.47</v>
      </c>
      <c r="AG21" s="17">
        <f>[1]Feuil1!CI73</f>
        <v>2</v>
      </c>
      <c r="AH21" s="18">
        <f>[1]Feuil1!CJ73</f>
        <v>0.19</v>
      </c>
      <c r="AI21" s="19">
        <f>[1]Feuil1!CK73</f>
        <v>0.54</v>
      </c>
      <c r="AJ21" s="17">
        <f>[1]Feuil1!CQ73</f>
        <v>1</v>
      </c>
      <c r="AK21" s="18">
        <f>[1]Feuil1!CR73</f>
        <v>0.09</v>
      </c>
      <c r="AL21" s="19">
        <f>[1]Feuil1!CS73</f>
        <v>0.27</v>
      </c>
      <c r="AM21" s="17">
        <f>[1]Feuil1!CY73</f>
        <v>52</v>
      </c>
      <c r="AN21" s="18">
        <f>[1]Feuil1!CZ73</f>
        <v>4.8899999999999997</v>
      </c>
      <c r="AO21" s="19">
        <f>[1]Feuil1!DA73</f>
        <v>14.09</v>
      </c>
      <c r="AP21" s="17">
        <f>[1]Feuil1!DG73</f>
        <v>1</v>
      </c>
      <c r="AQ21" s="18">
        <f>[1]Feuil1!DH73</f>
        <v>0.09</v>
      </c>
      <c r="AR21" s="19">
        <f>[1]Feuil1!DI73</f>
        <v>0.27</v>
      </c>
      <c r="AS21" s="17">
        <f>[1]Feuil1!DO73</f>
        <v>49</v>
      </c>
      <c r="AT21" s="18">
        <f>[1]Feuil1!DP73</f>
        <v>4.6100000000000003</v>
      </c>
      <c r="AU21" s="19">
        <f>[1]Feuil1!DQ73</f>
        <v>13.28</v>
      </c>
      <c r="AV21" s="17">
        <f>[1]Feuil1!DW73</f>
        <v>4</v>
      </c>
      <c r="AW21" s="18">
        <f>[1]Feuil1!DX73</f>
        <v>0.38</v>
      </c>
      <c r="AX21" s="19">
        <f>[1]Feuil1!DY73</f>
        <v>1.08</v>
      </c>
    </row>
    <row r="22" spans="1:50">
      <c r="A22" s="17" t="str">
        <f>[1]Feuil1!E74</f>
        <v>Mahina</v>
      </c>
      <c r="B22" s="18">
        <f>[1]Feuil1!F74</f>
        <v>10</v>
      </c>
      <c r="C22" s="18">
        <f>[1]Feuil1!G74</f>
        <v>975</v>
      </c>
      <c r="D22" s="18">
        <f>[1]Feuil1!H74</f>
        <v>659</v>
      </c>
      <c r="E22" s="18">
        <f>[1]Feuil1!J74</f>
        <v>316</v>
      </c>
      <c r="F22" s="18">
        <f>[1]Feuil1!K74</f>
        <v>32.409999999999997</v>
      </c>
      <c r="G22" s="18">
        <f>[1]Feuil1!L74</f>
        <v>6</v>
      </c>
      <c r="H22" s="18">
        <f>[1]Feuil1!O74</f>
        <v>310</v>
      </c>
      <c r="I22" s="17">
        <f>[1]Feuil1!W74</f>
        <v>40</v>
      </c>
      <c r="J22" s="18">
        <f>[1]Feuil1!X74</f>
        <v>4.0999999999999996</v>
      </c>
      <c r="K22" s="19">
        <f>[1]Feuil1!Y74</f>
        <v>12.9</v>
      </c>
      <c r="L22" s="17">
        <f>[1]Feuil1!AE74</f>
        <v>19</v>
      </c>
      <c r="M22" s="18">
        <f>[1]Feuil1!AF74</f>
        <v>1.95</v>
      </c>
      <c r="N22" s="19">
        <f>[1]Feuil1!AG74</f>
        <v>6.13</v>
      </c>
      <c r="O22" s="17">
        <f>[1]Feuil1!AM74</f>
        <v>49</v>
      </c>
      <c r="P22" s="18">
        <f>[1]Feuil1!AN74</f>
        <v>5.03</v>
      </c>
      <c r="Q22" s="19">
        <f>[1]Feuil1!AO74</f>
        <v>15.81</v>
      </c>
      <c r="R22" s="17">
        <f>[1]Feuil1!AU74</f>
        <v>9</v>
      </c>
      <c r="S22" s="18">
        <f>[1]Feuil1!AV74</f>
        <v>0.92</v>
      </c>
      <c r="T22" s="19">
        <f>[1]Feuil1!AW74</f>
        <v>2.9</v>
      </c>
      <c r="U22" s="17">
        <f>[1]Feuil1!BC74</f>
        <v>59</v>
      </c>
      <c r="V22" s="18">
        <f>[1]Feuil1!BD74</f>
        <v>6.05</v>
      </c>
      <c r="W22" s="19">
        <f>[1]Feuil1!BE74</f>
        <v>19.03</v>
      </c>
      <c r="X22" s="17">
        <f>[1]Feuil1!BK74</f>
        <v>2</v>
      </c>
      <c r="Y22" s="18">
        <f>[1]Feuil1!BL74</f>
        <v>0.21</v>
      </c>
      <c r="Z22" s="19">
        <f>[1]Feuil1!BM74</f>
        <v>0.65</v>
      </c>
      <c r="AA22" s="17">
        <f>[1]Feuil1!BS74</f>
        <v>47</v>
      </c>
      <c r="AB22" s="18">
        <f>[1]Feuil1!BT74</f>
        <v>4.82</v>
      </c>
      <c r="AC22" s="19">
        <f>[1]Feuil1!BU74</f>
        <v>15.16</v>
      </c>
      <c r="AD22" s="17">
        <f>[1]Feuil1!CA74</f>
        <v>16</v>
      </c>
      <c r="AE22" s="18">
        <f>[1]Feuil1!CB74</f>
        <v>1.64</v>
      </c>
      <c r="AF22" s="19">
        <f>[1]Feuil1!CC74</f>
        <v>5.16</v>
      </c>
      <c r="AG22" s="17">
        <f>[1]Feuil1!CI74</f>
        <v>0</v>
      </c>
      <c r="AH22" s="18">
        <f>[1]Feuil1!CJ74</f>
        <v>0</v>
      </c>
      <c r="AI22" s="19">
        <f>[1]Feuil1!CK74</f>
        <v>0</v>
      </c>
      <c r="AJ22" s="17">
        <f>[1]Feuil1!CQ74</f>
        <v>0</v>
      </c>
      <c r="AK22" s="18">
        <f>[1]Feuil1!CR74</f>
        <v>0</v>
      </c>
      <c r="AL22" s="19">
        <f>[1]Feuil1!CS74</f>
        <v>0</v>
      </c>
      <c r="AM22" s="17">
        <f>[1]Feuil1!CY74</f>
        <v>23</v>
      </c>
      <c r="AN22" s="18">
        <f>[1]Feuil1!CZ74</f>
        <v>2.36</v>
      </c>
      <c r="AO22" s="19">
        <f>[1]Feuil1!DA74</f>
        <v>7.42</v>
      </c>
      <c r="AP22" s="17">
        <f>[1]Feuil1!DG74</f>
        <v>3</v>
      </c>
      <c r="AQ22" s="18">
        <f>[1]Feuil1!DH74</f>
        <v>0.31</v>
      </c>
      <c r="AR22" s="19">
        <f>[1]Feuil1!DI74</f>
        <v>0.97</v>
      </c>
      <c r="AS22" s="17">
        <f>[1]Feuil1!DO74</f>
        <v>34</v>
      </c>
      <c r="AT22" s="18">
        <f>[1]Feuil1!DP74</f>
        <v>3.49</v>
      </c>
      <c r="AU22" s="19">
        <f>[1]Feuil1!DQ74</f>
        <v>10.97</v>
      </c>
      <c r="AV22" s="17">
        <f>[1]Feuil1!DW74</f>
        <v>9</v>
      </c>
      <c r="AW22" s="18">
        <f>[1]Feuil1!DX74</f>
        <v>0.92</v>
      </c>
      <c r="AX22" s="19">
        <f>[1]Feuil1!DY74</f>
        <v>2.9</v>
      </c>
    </row>
    <row r="23" spans="1:50">
      <c r="A23" s="17" t="str">
        <f>[1]Feuil1!E75</f>
        <v>Mahina</v>
      </c>
      <c r="B23" s="18">
        <f>[1]Feuil1!F75</f>
        <v>11</v>
      </c>
      <c r="C23" s="18">
        <f>[1]Feuil1!G75</f>
        <v>666</v>
      </c>
      <c r="D23" s="18">
        <f>[1]Feuil1!H75</f>
        <v>439</v>
      </c>
      <c r="E23" s="18">
        <f>[1]Feuil1!J75</f>
        <v>227</v>
      </c>
      <c r="F23" s="18">
        <f>[1]Feuil1!K75</f>
        <v>34.08</v>
      </c>
      <c r="G23" s="18">
        <f>[1]Feuil1!L75</f>
        <v>12</v>
      </c>
      <c r="H23" s="18">
        <f>[1]Feuil1!O75</f>
        <v>215</v>
      </c>
      <c r="I23" s="17">
        <f>[1]Feuil1!W75</f>
        <v>27</v>
      </c>
      <c r="J23" s="18">
        <f>[1]Feuil1!X75</f>
        <v>4.05</v>
      </c>
      <c r="K23" s="19">
        <f>[1]Feuil1!Y75</f>
        <v>12.56</v>
      </c>
      <c r="L23" s="17">
        <f>[1]Feuil1!AE75</f>
        <v>41</v>
      </c>
      <c r="M23" s="18">
        <f>[1]Feuil1!AF75</f>
        <v>6.16</v>
      </c>
      <c r="N23" s="19">
        <f>[1]Feuil1!AG75</f>
        <v>19.07</v>
      </c>
      <c r="O23" s="17">
        <f>[1]Feuil1!AM75</f>
        <v>29</v>
      </c>
      <c r="P23" s="18">
        <f>[1]Feuil1!AN75</f>
        <v>4.3499999999999996</v>
      </c>
      <c r="Q23" s="19">
        <f>[1]Feuil1!AO75</f>
        <v>13.49</v>
      </c>
      <c r="R23" s="17">
        <f>[1]Feuil1!AU75</f>
        <v>0</v>
      </c>
      <c r="S23" s="18">
        <f>[1]Feuil1!AV75</f>
        <v>0</v>
      </c>
      <c r="T23" s="19">
        <f>[1]Feuil1!AW75</f>
        <v>0</v>
      </c>
      <c r="U23" s="17">
        <f>[1]Feuil1!BC75</f>
        <v>6</v>
      </c>
      <c r="V23" s="18">
        <f>[1]Feuil1!BD75</f>
        <v>0.9</v>
      </c>
      <c r="W23" s="19">
        <f>[1]Feuil1!BE75</f>
        <v>2.79</v>
      </c>
      <c r="X23" s="17">
        <f>[1]Feuil1!BK75</f>
        <v>4</v>
      </c>
      <c r="Y23" s="18">
        <f>[1]Feuil1!BL75</f>
        <v>0.6</v>
      </c>
      <c r="Z23" s="19">
        <f>[1]Feuil1!BM75</f>
        <v>1.86</v>
      </c>
      <c r="AA23" s="17">
        <f>[1]Feuil1!BS75</f>
        <v>17</v>
      </c>
      <c r="AB23" s="18">
        <f>[1]Feuil1!BT75</f>
        <v>2.5499999999999998</v>
      </c>
      <c r="AC23" s="19">
        <f>[1]Feuil1!BU75</f>
        <v>7.91</v>
      </c>
      <c r="AD23" s="17">
        <f>[1]Feuil1!CA75</f>
        <v>14</v>
      </c>
      <c r="AE23" s="18">
        <f>[1]Feuil1!CB75</f>
        <v>2.1</v>
      </c>
      <c r="AF23" s="19">
        <f>[1]Feuil1!CC75</f>
        <v>6.51</v>
      </c>
      <c r="AG23" s="17">
        <f>[1]Feuil1!CI75</f>
        <v>1</v>
      </c>
      <c r="AH23" s="18">
        <f>[1]Feuil1!CJ75</f>
        <v>0.15</v>
      </c>
      <c r="AI23" s="19">
        <f>[1]Feuil1!CK75</f>
        <v>0.47</v>
      </c>
      <c r="AJ23" s="17">
        <f>[1]Feuil1!CQ75</f>
        <v>1</v>
      </c>
      <c r="AK23" s="18">
        <f>[1]Feuil1!CR75</f>
        <v>0.15</v>
      </c>
      <c r="AL23" s="19">
        <f>[1]Feuil1!CS75</f>
        <v>0.47</v>
      </c>
      <c r="AM23" s="17">
        <f>[1]Feuil1!CY75</f>
        <v>8</v>
      </c>
      <c r="AN23" s="18">
        <f>[1]Feuil1!CZ75</f>
        <v>1.2</v>
      </c>
      <c r="AO23" s="19">
        <f>[1]Feuil1!DA75</f>
        <v>3.72</v>
      </c>
      <c r="AP23" s="17">
        <f>[1]Feuil1!DG75</f>
        <v>3</v>
      </c>
      <c r="AQ23" s="18">
        <f>[1]Feuil1!DH75</f>
        <v>0.45</v>
      </c>
      <c r="AR23" s="19">
        <f>[1]Feuil1!DI75</f>
        <v>1.4</v>
      </c>
      <c r="AS23" s="17">
        <f>[1]Feuil1!DO75</f>
        <v>43</v>
      </c>
      <c r="AT23" s="18">
        <f>[1]Feuil1!DP75</f>
        <v>6.46</v>
      </c>
      <c r="AU23" s="19">
        <f>[1]Feuil1!DQ75</f>
        <v>20</v>
      </c>
      <c r="AV23" s="17">
        <f>[1]Feuil1!DW75</f>
        <v>21</v>
      </c>
      <c r="AW23" s="18">
        <f>[1]Feuil1!DX75</f>
        <v>3.15</v>
      </c>
      <c r="AX23" s="19">
        <f>[1]Feuil1!DY75</f>
        <v>9.77</v>
      </c>
    </row>
    <row r="24" spans="1:50">
      <c r="A24" s="17" t="str">
        <f>[1]Feuil1!E76</f>
        <v>Mahina</v>
      </c>
      <c r="B24" s="18">
        <f>[1]Feuil1!F76</f>
        <v>12</v>
      </c>
      <c r="C24" s="18">
        <f>[1]Feuil1!G76</f>
        <v>810</v>
      </c>
      <c r="D24" s="18">
        <f>[1]Feuil1!H76</f>
        <v>502</v>
      </c>
      <c r="E24" s="18">
        <f>[1]Feuil1!J76</f>
        <v>308</v>
      </c>
      <c r="F24" s="18">
        <f>[1]Feuil1!K76</f>
        <v>38.020000000000003</v>
      </c>
      <c r="G24" s="18">
        <f>[1]Feuil1!L76</f>
        <v>10</v>
      </c>
      <c r="H24" s="18">
        <f>[1]Feuil1!O76</f>
        <v>298</v>
      </c>
      <c r="I24" s="17">
        <f>[1]Feuil1!W76</f>
        <v>29</v>
      </c>
      <c r="J24" s="18">
        <f>[1]Feuil1!X76</f>
        <v>3.58</v>
      </c>
      <c r="K24" s="19">
        <f>[1]Feuil1!Y76</f>
        <v>9.73</v>
      </c>
      <c r="L24" s="17">
        <f>[1]Feuil1!AE76</f>
        <v>49</v>
      </c>
      <c r="M24" s="18">
        <f>[1]Feuil1!AF76</f>
        <v>6.05</v>
      </c>
      <c r="N24" s="19">
        <f>[1]Feuil1!AG76</f>
        <v>16.440000000000001</v>
      </c>
      <c r="O24" s="17">
        <f>[1]Feuil1!AM76</f>
        <v>68</v>
      </c>
      <c r="P24" s="18">
        <f>[1]Feuil1!AN76</f>
        <v>8.4</v>
      </c>
      <c r="Q24" s="19">
        <f>[1]Feuil1!AO76</f>
        <v>22.82</v>
      </c>
      <c r="R24" s="17">
        <f>[1]Feuil1!AU76</f>
        <v>8</v>
      </c>
      <c r="S24" s="18">
        <f>[1]Feuil1!AV76</f>
        <v>0.99</v>
      </c>
      <c r="T24" s="19">
        <f>[1]Feuil1!AW76</f>
        <v>2.68</v>
      </c>
      <c r="U24" s="17">
        <f>[1]Feuil1!BC76</f>
        <v>6</v>
      </c>
      <c r="V24" s="18">
        <f>[1]Feuil1!BD76</f>
        <v>0.74</v>
      </c>
      <c r="W24" s="19">
        <f>[1]Feuil1!BE76</f>
        <v>2.0099999999999998</v>
      </c>
      <c r="X24" s="17">
        <f>[1]Feuil1!BK76</f>
        <v>1</v>
      </c>
      <c r="Y24" s="18">
        <f>[1]Feuil1!BL76</f>
        <v>0.12</v>
      </c>
      <c r="Z24" s="19">
        <f>[1]Feuil1!BM76</f>
        <v>0.34</v>
      </c>
      <c r="AA24" s="17">
        <f>[1]Feuil1!BS76</f>
        <v>16</v>
      </c>
      <c r="AB24" s="18">
        <f>[1]Feuil1!BT76</f>
        <v>1.98</v>
      </c>
      <c r="AC24" s="19">
        <f>[1]Feuil1!BU76</f>
        <v>5.37</v>
      </c>
      <c r="AD24" s="17">
        <f>[1]Feuil1!CA76</f>
        <v>7</v>
      </c>
      <c r="AE24" s="18">
        <f>[1]Feuil1!CB76</f>
        <v>0.86</v>
      </c>
      <c r="AF24" s="19">
        <f>[1]Feuil1!CC76</f>
        <v>2.35</v>
      </c>
      <c r="AG24" s="17">
        <f>[1]Feuil1!CI76</f>
        <v>0</v>
      </c>
      <c r="AH24" s="18">
        <f>[1]Feuil1!CJ76</f>
        <v>0</v>
      </c>
      <c r="AI24" s="19">
        <f>[1]Feuil1!CK76</f>
        <v>0</v>
      </c>
      <c r="AJ24" s="17">
        <f>[1]Feuil1!CQ76</f>
        <v>2</v>
      </c>
      <c r="AK24" s="18">
        <f>[1]Feuil1!CR76</f>
        <v>0.25</v>
      </c>
      <c r="AL24" s="19">
        <f>[1]Feuil1!CS76</f>
        <v>0.67</v>
      </c>
      <c r="AM24" s="17">
        <f>[1]Feuil1!CY76</f>
        <v>7</v>
      </c>
      <c r="AN24" s="18">
        <f>[1]Feuil1!CZ76</f>
        <v>0.86</v>
      </c>
      <c r="AO24" s="19">
        <f>[1]Feuil1!DA76</f>
        <v>2.35</v>
      </c>
      <c r="AP24" s="17">
        <f>[1]Feuil1!DG76</f>
        <v>2</v>
      </c>
      <c r="AQ24" s="18">
        <f>[1]Feuil1!DH76</f>
        <v>0.25</v>
      </c>
      <c r="AR24" s="19">
        <f>[1]Feuil1!DI76</f>
        <v>0.67</v>
      </c>
      <c r="AS24" s="17">
        <f>[1]Feuil1!DO76</f>
        <v>83</v>
      </c>
      <c r="AT24" s="18">
        <f>[1]Feuil1!DP76</f>
        <v>10.25</v>
      </c>
      <c r="AU24" s="19">
        <f>[1]Feuil1!DQ76</f>
        <v>27.85</v>
      </c>
      <c r="AV24" s="17">
        <f>[1]Feuil1!DW76</f>
        <v>20</v>
      </c>
      <c r="AW24" s="18">
        <f>[1]Feuil1!DX76</f>
        <v>2.4700000000000002</v>
      </c>
      <c r="AX24" s="19">
        <f>[1]Feuil1!DY76</f>
        <v>6.71</v>
      </c>
    </row>
    <row r="25" spans="1:50">
      <c r="A25" s="14" t="str">
        <f>UPPER([1]Feuil1!E105)</f>
        <v>PAEA</v>
      </c>
      <c r="B25" s="20"/>
      <c r="C25" s="20">
        <f>SUM(C26:C33)</f>
        <v>8166</v>
      </c>
      <c r="D25" s="20">
        <f>SUM(D26:D33)</f>
        <v>4519</v>
      </c>
      <c r="E25" s="20">
        <f>SUM(E26:E33)</f>
        <v>3647</v>
      </c>
      <c r="F25" s="21">
        <f>E25/C25</f>
        <v>0.44660788635807003</v>
      </c>
      <c r="G25" s="20">
        <f>SUM(G26:G33)</f>
        <v>116</v>
      </c>
      <c r="H25" s="20">
        <f>SUM(H26:H33)</f>
        <v>3531</v>
      </c>
      <c r="I25" s="14">
        <f>SUM(I26:I33)</f>
        <v>219</v>
      </c>
      <c r="J25" s="15">
        <f>I25/$C25</f>
        <v>2.6818515797207936E-2</v>
      </c>
      <c r="K25" s="16">
        <f>I25/$H25</f>
        <v>6.2022090059473234E-2</v>
      </c>
      <c r="L25" s="14">
        <f>SUM(L26:L33)</f>
        <v>446</v>
      </c>
      <c r="M25" s="15">
        <f>L25/$C25</f>
        <v>5.4616703404359541E-2</v>
      </c>
      <c r="N25" s="16">
        <f>L25/$H25</f>
        <v>0.12630982724440667</v>
      </c>
      <c r="O25" s="14">
        <f>SUM(O26:O33)</f>
        <v>998</v>
      </c>
      <c r="P25" s="15">
        <f>O25/$C25</f>
        <v>0.12221405829047269</v>
      </c>
      <c r="Q25" s="16">
        <f>O25/$H25</f>
        <v>0.28263947890116115</v>
      </c>
      <c r="R25" s="14">
        <f>SUM(R26:R33)</f>
        <v>47</v>
      </c>
      <c r="S25" s="15">
        <f>R25/$C25</f>
        <v>5.755571883419055E-3</v>
      </c>
      <c r="T25" s="16">
        <f>R25/$H25</f>
        <v>1.3310676862078732E-2</v>
      </c>
      <c r="U25" s="14">
        <f>SUM(U26:U33)</f>
        <v>230</v>
      </c>
      <c r="V25" s="15">
        <f>U25/$C25</f>
        <v>2.8165564535880479E-2</v>
      </c>
      <c r="W25" s="16">
        <f>U25/$H25</f>
        <v>6.5137354856981022E-2</v>
      </c>
      <c r="X25" s="14">
        <f>SUM(X26:X33)</f>
        <v>33</v>
      </c>
      <c r="Y25" s="15">
        <f>X25/$C25</f>
        <v>4.0411462160176341E-3</v>
      </c>
      <c r="Z25" s="16">
        <f>X25/$H25</f>
        <v>9.3457943925233638E-3</v>
      </c>
      <c r="AA25" s="14">
        <f>SUM(AA26:AA33)</f>
        <v>120</v>
      </c>
      <c r="AB25" s="15">
        <f>AA25/$C25</f>
        <v>1.4695077149155033E-2</v>
      </c>
      <c r="AC25" s="16">
        <f>AA25/$H25</f>
        <v>3.3984706881903144E-2</v>
      </c>
      <c r="AD25" s="14">
        <f>SUM(AD26:AD33)</f>
        <v>50</v>
      </c>
      <c r="AE25" s="15">
        <f>AD25/$C25</f>
        <v>6.1229488121479301E-3</v>
      </c>
      <c r="AF25" s="16">
        <f>AD25/$H25</f>
        <v>1.416029453412631E-2</v>
      </c>
      <c r="AG25" s="14">
        <f>SUM(AG26:AG33)</f>
        <v>9</v>
      </c>
      <c r="AH25" s="15">
        <f>AG25/$C25</f>
        <v>1.1021307861866275E-3</v>
      </c>
      <c r="AI25" s="16">
        <f>AG25/$H25</f>
        <v>2.5488530161427358E-3</v>
      </c>
      <c r="AJ25" s="14">
        <f>SUM(AJ26:AJ33)</f>
        <v>11</v>
      </c>
      <c r="AK25" s="15">
        <f>AJ25/$C25</f>
        <v>1.3470487386725448E-3</v>
      </c>
      <c r="AL25" s="16">
        <f>AJ25/$H25</f>
        <v>3.1152647975077881E-3</v>
      </c>
      <c r="AM25" s="14">
        <f>SUM(AM26:AM33)</f>
        <v>344</v>
      </c>
      <c r="AN25" s="15">
        <f>AM25/$C25</f>
        <v>4.2125887827577764E-2</v>
      </c>
      <c r="AO25" s="16">
        <f>AM25/$H25</f>
        <v>9.7422826394789011E-2</v>
      </c>
      <c r="AP25" s="14">
        <f>SUM(AP26:AP33)</f>
        <v>17</v>
      </c>
      <c r="AQ25" s="15">
        <f>AP25/$C25</f>
        <v>2.0818025961302964E-3</v>
      </c>
      <c r="AR25" s="16">
        <f>AP25/$H25</f>
        <v>4.8145001416029457E-3</v>
      </c>
      <c r="AS25" s="14">
        <f>SUM(AS26:AS33)</f>
        <v>955</v>
      </c>
      <c r="AT25" s="15">
        <f>AS25/$C25</f>
        <v>0.11694832231202547</v>
      </c>
      <c r="AU25" s="16">
        <f>AS25/$H25</f>
        <v>0.27046162560181253</v>
      </c>
      <c r="AV25" s="14">
        <f>SUM(AV26:AV33)</f>
        <v>52</v>
      </c>
      <c r="AW25" s="15">
        <f>AV25/$C25</f>
        <v>6.3678667646338474E-3</v>
      </c>
      <c r="AX25" s="16">
        <f>AV25/$H25</f>
        <v>1.4726706315491363E-2</v>
      </c>
    </row>
    <row r="26" spans="1:50">
      <c r="A26" s="17" t="str">
        <f>[1]Feuil1!E105</f>
        <v>Paea</v>
      </c>
      <c r="B26" s="18">
        <f>[1]Feuil1!F105</f>
        <v>1</v>
      </c>
      <c r="C26" s="18">
        <f>[1]Feuil1!G105</f>
        <v>898</v>
      </c>
      <c r="D26" s="18">
        <f>[1]Feuil1!H105</f>
        <v>532</v>
      </c>
      <c r="E26" s="18">
        <f>[1]Feuil1!J105</f>
        <v>366</v>
      </c>
      <c r="F26" s="18">
        <f>[1]Feuil1!K105</f>
        <v>40.76</v>
      </c>
      <c r="G26" s="18">
        <f>[1]Feuil1!L105</f>
        <v>15</v>
      </c>
      <c r="H26" s="18">
        <f>[1]Feuil1!O105</f>
        <v>351</v>
      </c>
      <c r="I26" s="17">
        <f>[1]Feuil1!W105</f>
        <v>35</v>
      </c>
      <c r="J26" s="18">
        <f>[1]Feuil1!X105</f>
        <v>3.9</v>
      </c>
      <c r="K26" s="19">
        <f>[1]Feuil1!Y105</f>
        <v>9.9700000000000006</v>
      </c>
      <c r="L26" s="17">
        <f>[1]Feuil1!AE105</f>
        <v>32</v>
      </c>
      <c r="M26" s="18">
        <f>[1]Feuil1!AF105</f>
        <v>3.56</v>
      </c>
      <c r="N26" s="19">
        <f>[1]Feuil1!AG105</f>
        <v>9.1199999999999992</v>
      </c>
      <c r="O26" s="17">
        <f>[1]Feuil1!AM105</f>
        <v>101</v>
      </c>
      <c r="P26" s="18">
        <f>[1]Feuil1!AN105</f>
        <v>11.25</v>
      </c>
      <c r="Q26" s="19">
        <f>[1]Feuil1!AO105</f>
        <v>28.77</v>
      </c>
      <c r="R26" s="17">
        <f>[1]Feuil1!AU105</f>
        <v>7</v>
      </c>
      <c r="S26" s="18">
        <f>[1]Feuil1!AV105</f>
        <v>0.78</v>
      </c>
      <c r="T26" s="19">
        <f>[1]Feuil1!AW105</f>
        <v>1.99</v>
      </c>
      <c r="U26" s="17">
        <f>[1]Feuil1!BC105</f>
        <v>29</v>
      </c>
      <c r="V26" s="18">
        <f>[1]Feuil1!BD105</f>
        <v>3.23</v>
      </c>
      <c r="W26" s="19">
        <f>[1]Feuil1!BE105</f>
        <v>8.26</v>
      </c>
      <c r="X26" s="17">
        <f>[1]Feuil1!BK105</f>
        <v>4</v>
      </c>
      <c r="Y26" s="18">
        <f>[1]Feuil1!BL105</f>
        <v>0.45</v>
      </c>
      <c r="Z26" s="19">
        <f>[1]Feuil1!BM105</f>
        <v>1.1399999999999999</v>
      </c>
      <c r="AA26" s="17">
        <f>[1]Feuil1!BS105</f>
        <v>18</v>
      </c>
      <c r="AB26" s="18">
        <f>[1]Feuil1!BT105</f>
        <v>2</v>
      </c>
      <c r="AC26" s="19">
        <f>[1]Feuil1!BU105</f>
        <v>5.13</v>
      </c>
      <c r="AD26" s="17">
        <f>[1]Feuil1!CA105</f>
        <v>5</v>
      </c>
      <c r="AE26" s="18">
        <f>[1]Feuil1!CB105</f>
        <v>0.56000000000000005</v>
      </c>
      <c r="AF26" s="19">
        <f>[1]Feuil1!CC105</f>
        <v>1.42</v>
      </c>
      <c r="AG26" s="17">
        <f>[1]Feuil1!CI105</f>
        <v>1</v>
      </c>
      <c r="AH26" s="18">
        <f>[1]Feuil1!CJ105</f>
        <v>0.11</v>
      </c>
      <c r="AI26" s="19">
        <f>[1]Feuil1!CK105</f>
        <v>0.28000000000000003</v>
      </c>
      <c r="AJ26" s="17">
        <f>[1]Feuil1!CQ105</f>
        <v>0</v>
      </c>
      <c r="AK26" s="18">
        <f>[1]Feuil1!CR105</f>
        <v>0</v>
      </c>
      <c r="AL26" s="19">
        <f>[1]Feuil1!CS105</f>
        <v>0</v>
      </c>
      <c r="AM26" s="17">
        <f>[1]Feuil1!CY105</f>
        <v>22</v>
      </c>
      <c r="AN26" s="18">
        <f>[1]Feuil1!CZ105</f>
        <v>2.4500000000000002</v>
      </c>
      <c r="AO26" s="19">
        <f>[1]Feuil1!DA105</f>
        <v>6.27</v>
      </c>
      <c r="AP26" s="17">
        <f>[1]Feuil1!DG105</f>
        <v>0</v>
      </c>
      <c r="AQ26" s="18">
        <f>[1]Feuil1!DH105</f>
        <v>0</v>
      </c>
      <c r="AR26" s="19">
        <f>[1]Feuil1!DI105</f>
        <v>0</v>
      </c>
      <c r="AS26" s="17">
        <f>[1]Feuil1!DO105</f>
        <v>86</v>
      </c>
      <c r="AT26" s="18">
        <f>[1]Feuil1!DP105</f>
        <v>9.58</v>
      </c>
      <c r="AU26" s="19">
        <f>[1]Feuil1!DQ105</f>
        <v>24.5</v>
      </c>
      <c r="AV26" s="17">
        <f>[1]Feuil1!DW105</f>
        <v>11</v>
      </c>
      <c r="AW26" s="18">
        <f>[1]Feuil1!DX105</f>
        <v>1.22</v>
      </c>
      <c r="AX26" s="19">
        <f>[1]Feuil1!DY105</f>
        <v>3.13</v>
      </c>
    </row>
    <row r="27" spans="1:50">
      <c r="A27" s="17" t="str">
        <f>[1]Feuil1!E106</f>
        <v>Paea</v>
      </c>
      <c r="B27" s="18">
        <f>[1]Feuil1!F106</f>
        <v>2</v>
      </c>
      <c r="C27" s="18">
        <f>[1]Feuil1!G106</f>
        <v>1117</v>
      </c>
      <c r="D27" s="18">
        <f>[1]Feuil1!H106</f>
        <v>641</v>
      </c>
      <c r="E27" s="18">
        <f>[1]Feuil1!J106</f>
        <v>476</v>
      </c>
      <c r="F27" s="18">
        <f>[1]Feuil1!K106</f>
        <v>42.61</v>
      </c>
      <c r="G27" s="18">
        <f>[1]Feuil1!L106</f>
        <v>26</v>
      </c>
      <c r="H27" s="18">
        <f>[1]Feuil1!O106</f>
        <v>450</v>
      </c>
      <c r="I27" s="17">
        <f>[1]Feuil1!W106</f>
        <v>26</v>
      </c>
      <c r="J27" s="18">
        <f>[1]Feuil1!X106</f>
        <v>2.33</v>
      </c>
      <c r="K27" s="19">
        <f>[1]Feuil1!Y106</f>
        <v>5.78</v>
      </c>
      <c r="L27" s="17">
        <f>[1]Feuil1!AE106</f>
        <v>42</v>
      </c>
      <c r="M27" s="18">
        <f>[1]Feuil1!AF106</f>
        <v>3.76</v>
      </c>
      <c r="N27" s="19">
        <f>[1]Feuil1!AG106</f>
        <v>9.33</v>
      </c>
      <c r="O27" s="17">
        <f>[1]Feuil1!AM106</f>
        <v>125</v>
      </c>
      <c r="P27" s="18">
        <f>[1]Feuil1!AN106</f>
        <v>11.19</v>
      </c>
      <c r="Q27" s="19">
        <f>[1]Feuil1!AO106</f>
        <v>27.78</v>
      </c>
      <c r="R27" s="17">
        <f>[1]Feuil1!AU106</f>
        <v>12</v>
      </c>
      <c r="S27" s="18">
        <f>[1]Feuil1!AV106</f>
        <v>1.07</v>
      </c>
      <c r="T27" s="19">
        <f>[1]Feuil1!AW106</f>
        <v>2.67</v>
      </c>
      <c r="U27" s="17">
        <f>[1]Feuil1!BC106</f>
        <v>30</v>
      </c>
      <c r="V27" s="18">
        <f>[1]Feuil1!BD106</f>
        <v>2.69</v>
      </c>
      <c r="W27" s="19">
        <f>[1]Feuil1!BE106</f>
        <v>6.67</v>
      </c>
      <c r="X27" s="17">
        <f>[1]Feuil1!BK106</f>
        <v>5</v>
      </c>
      <c r="Y27" s="18">
        <f>[1]Feuil1!BL106</f>
        <v>0.45</v>
      </c>
      <c r="Z27" s="19">
        <f>[1]Feuil1!BM106</f>
        <v>1.1100000000000001</v>
      </c>
      <c r="AA27" s="17">
        <f>[1]Feuil1!BS106</f>
        <v>21</v>
      </c>
      <c r="AB27" s="18">
        <f>[1]Feuil1!BT106</f>
        <v>1.88</v>
      </c>
      <c r="AC27" s="19">
        <f>[1]Feuil1!BU106</f>
        <v>4.67</v>
      </c>
      <c r="AD27" s="17">
        <f>[1]Feuil1!CA106</f>
        <v>10</v>
      </c>
      <c r="AE27" s="18">
        <f>[1]Feuil1!CB106</f>
        <v>0.9</v>
      </c>
      <c r="AF27" s="19">
        <f>[1]Feuil1!CC106</f>
        <v>2.2200000000000002</v>
      </c>
      <c r="AG27" s="17">
        <f>[1]Feuil1!CI106</f>
        <v>0</v>
      </c>
      <c r="AH27" s="18">
        <f>[1]Feuil1!CJ106</f>
        <v>0</v>
      </c>
      <c r="AI27" s="19">
        <f>[1]Feuil1!CK106</f>
        <v>0</v>
      </c>
      <c r="AJ27" s="17">
        <f>[1]Feuil1!CQ106</f>
        <v>1</v>
      </c>
      <c r="AK27" s="18">
        <f>[1]Feuil1!CR106</f>
        <v>0.09</v>
      </c>
      <c r="AL27" s="19">
        <f>[1]Feuil1!CS106</f>
        <v>0.22</v>
      </c>
      <c r="AM27" s="17">
        <f>[1]Feuil1!CY106</f>
        <v>24</v>
      </c>
      <c r="AN27" s="18">
        <f>[1]Feuil1!CZ106</f>
        <v>2.15</v>
      </c>
      <c r="AO27" s="19">
        <f>[1]Feuil1!DA106</f>
        <v>5.33</v>
      </c>
      <c r="AP27" s="17">
        <f>[1]Feuil1!DG106</f>
        <v>4</v>
      </c>
      <c r="AQ27" s="18">
        <f>[1]Feuil1!DH106</f>
        <v>0.36</v>
      </c>
      <c r="AR27" s="19">
        <f>[1]Feuil1!DI106</f>
        <v>0.89</v>
      </c>
      <c r="AS27" s="17">
        <f>[1]Feuil1!DO106</f>
        <v>140</v>
      </c>
      <c r="AT27" s="18">
        <f>[1]Feuil1!DP106</f>
        <v>12.53</v>
      </c>
      <c r="AU27" s="19">
        <f>[1]Feuil1!DQ106</f>
        <v>31.11</v>
      </c>
      <c r="AV27" s="17">
        <f>[1]Feuil1!DW106</f>
        <v>10</v>
      </c>
      <c r="AW27" s="18">
        <f>[1]Feuil1!DX106</f>
        <v>0.9</v>
      </c>
      <c r="AX27" s="19">
        <f>[1]Feuil1!DY106</f>
        <v>2.2200000000000002</v>
      </c>
    </row>
    <row r="28" spans="1:50">
      <c r="A28" s="17" t="str">
        <f>[1]Feuil1!E107</f>
        <v>Paea</v>
      </c>
      <c r="B28" s="18">
        <f>[1]Feuil1!F107</f>
        <v>3</v>
      </c>
      <c r="C28" s="18">
        <f>[1]Feuil1!G107</f>
        <v>1045</v>
      </c>
      <c r="D28" s="18">
        <f>[1]Feuil1!H107</f>
        <v>557</v>
      </c>
      <c r="E28" s="18">
        <f>[1]Feuil1!J107</f>
        <v>488</v>
      </c>
      <c r="F28" s="18">
        <f>[1]Feuil1!K107</f>
        <v>46.7</v>
      </c>
      <c r="G28" s="18">
        <f>[1]Feuil1!L107</f>
        <v>14</v>
      </c>
      <c r="H28" s="18">
        <f>[1]Feuil1!O107</f>
        <v>474</v>
      </c>
      <c r="I28" s="17">
        <f>[1]Feuil1!W107</f>
        <v>22</v>
      </c>
      <c r="J28" s="18">
        <f>[1]Feuil1!X107</f>
        <v>2.11</v>
      </c>
      <c r="K28" s="19">
        <f>[1]Feuil1!Y107</f>
        <v>4.6399999999999997</v>
      </c>
      <c r="L28" s="17">
        <f>[1]Feuil1!AE107</f>
        <v>57</v>
      </c>
      <c r="M28" s="18">
        <f>[1]Feuil1!AF107</f>
        <v>5.45</v>
      </c>
      <c r="N28" s="19">
        <f>[1]Feuil1!AG107</f>
        <v>12.03</v>
      </c>
      <c r="O28" s="17">
        <f>[1]Feuil1!AM107</f>
        <v>158</v>
      </c>
      <c r="P28" s="18">
        <f>[1]Feuil1!AN107</f>
        <v>15.12</v>
      </c>
      <c r="Q28" s="19">
        <f>[1]Feuil1!AO107</f>
        <v>33.33</v>
      </c>
      <c r="R28" s="17">
        <f>[1]Feuil1!AU107</f>
        <v>1</v>
      </c>
      <c r="S28" s="18">
        <f>[1]Feuil1!AV107</f>
        <v>0.1</v>
      </c>
      <c r="T28" s="19">
        <f>[1]Feuil1!AW107</f>
        <v>0.21</v>
      </c>
      <c r="U28" s="17">
        <f>[1]Feuil1!BC107</f>
        <v>22</v>
      </c>
      <c r="V28" s="18">
        <f>[1]Feuil1!BD107</f>
        <v>2.11</v>
      </c>
      <c r="W28" s="19">
        <f>[1]Feuil1!BE107</f>
        <v>4.6399999999999997</v>
      </c>
      <c r="X28" s="17">
        <f>[1]Feuil1!BK107</f>
        <v>1</v>
      </c>
      <c r="Y28" s="18">
        <f>[1]Feuil1!BL107</f>
        <v>0.1</v>
      </c>
      <c r="Z28" s="19">
        <f>[1]Feuil1!BM107</f>
        <v>0.21</v>
      </c>
      <c r="AA28" s="17">
        <f>[1]Feuil1!BS107</f>
        <v>13</v>
      </c>
      <c r="AB28" s="18">
        <f>[1]Feuil1!BT107</f>
        <v>1.24</v>
      </c>
      <c r="AC28" s="19">
        <f>[1]Feuil1!BU107</f>
        <v>2.74</v>
      </c>
      <c r="AD28" s="17">
        <f>[1]Feuil1!CA107</f>
        <v>5</v>
      </c>
      <c r="AE28" s="18">
        <f>[1]Feuil1!CB107</f>
        <v>0.48</v>
      </c>
      <c r="AF28" s="19">
        <f>[1]Feuil1!CC107</f>
        <v>1.05</v>
      </c>
      <c r="AG28" s="17">
        <f>[1]Feuil1!CI107</f>
        <v>0</v>
      </c>
      <c r="AH28" s="18">
        <f>[1]Feuil1!CJ107</f>
        <v>0</v>
      </c>
      <c r="AI28" s="19">
        <f>[1]Feuil1!CK107</f>
        <v>0</v>
      </c>
      <c r="AJ28" s="17">
        <f>[1]Feuil1!CQ107</f>
        <v>0</v>
      </c>
      <c r="AK28" s="18">
        <f>[1]Feuil1!CR107</f>
        <v>0</v>
      </c>
      <c r="AL28" s="19">
        <f>[1]Feuil1!CS107</f>
        <v>0</v>
      </c>
      <c r="AM28" s="17">
        <f>[1]Feuil1!CY107</f>
        <v>40</v>
      </c>
      <c r="AN28" s="18">
        <f>[1]Feuil1!CZ107</f>
        <v>3.83</v>
      </c>
      <c r="AO28" s="19">
        <f>[1]Feuil1!DA107</f>
        <v>8.44</v>
      </c>
      <c r="AP28" s="17">
        <f>[1]Feuil1!DG107</f>
        <v>2</v>
      </c>
      <c r="AQ28" s="18">
        <f>[1]Feuil1!DH107</f>
        <v>0.19</v>
      </c>
      <c r="AR28" s="19">
        <f>[1]Feuil1!DI107</f>
        <v>0.42</v>
      </c>
      <c r="AS28" s="17">
        <f>[1]Feuil1!DO107</f>
        <v>147</v>
      </c>
      <c r="AT28" s="18">
        <f>[1]Feuil1!DP107</f>
        <v>14.07</v>
      </c>
      <c r="AU28" s="19">
        <f>[1]Feuil1!DQ107</f>
        <v>31.01</v>
      </c>
      <c r="AV28" s="17">
        <f>[1]Feuil1!DW107</f>
        <v>6</v>
      </c>
      <c r="AW28" s="18">
        <f>[1]Feuil1!DX107</f>
        <v>0.56999999999999995</v>
      </c>
      <c r="AX28" s="19">
        <f>[1]Feuil1!DY107</f>
        <v>1.27</v>
      </c>
    </row>
    <row r="29" spans="1:50">
      <c r="A29" s="17" t="str">
        <f>[1]Feuil1!E108</f>
        <v>Paea</v>
      </c>
      <c r="B29" s="18">
        <f>[1]Feuil1!F108</f>
        <v>4</v>
      </c>
      <c r="C29" s="18">
        <f>[1]Feuil1!G108</f>
        <v>1164</v>
      </c>
      <c r="D29" s="18">
        <f>[1]Feuil1!H108</f>
        <v>622</v>
      </c>
      <c r="E29" s="18">
        <f>[1]Feuil1!J108</f>
        <v>542</v>
      </c>
      <c r="F29" s="18">
        <f>[1]Feuil1!K108</f>
        <v>46.56</v>
      </c>
      <c r="G29" s="18">
        <f>[1]Feuil1!L108</f>
        <v>20</v>
      </c>
      <c r="H29" s="18">
        <f>[1]Feuil1!O108</f>
        <v>522</v>
      </c>
      <c r="I29" s="17">
        <f>[1]Feuil1!W108</f>
        <v>38</v>
      </c>
      <c r="J29" s="18">
        <f>[1]Feuil1!X108</f>
        <v>3.26</v>
      </c>
      <c r="K29" s="19">
        <f>[1]Feuil1!Y108</f>
        <v>7.28</v>
      </c>
      <c r="L29" s="17">
        <f>[1]Feuil1!AE108</f>
        <v>72</v>
      </c>
      <c r="M29" s="18">
        <f>[1]Feuil1!AF108</f>
        <v>6.19</v>
      </c>
      <c r="N29" s="19">
        <f>[1]Feuil1!AG108</f>
        <v>13.79</v>
      </c>
      <c r="O29" s="17">
        <f>[1]Feuil1!AM108</f>
        <v>125</v>
      </c>
      <c r="P29" s="18">
        <f>[1]Feuil1!AN108</f>
        <v>10.74</v>
      </c>
      <c r="Q29" s="19">
        <f>[1]Feuil1!AO108</f>
        <v>23.95</v>
      </c>
      <c r="R29" s="17">
        <f>[1]Feuil1!AU108</f>
        <v>3</v>
      </c>
      <c r="S29" s="18">
        <f>[1]Feuil1!AV108</f>
        <v>0.26</v>
      </c>
      <c r="T29" s="19">
        <f>[1]Feuil1!AW108</f>
        <v>0.56999999999999995</v>
      </c>
      <c r="U29" s="17">
        <f>[1]Feuil1!BC108</f>
        <v>31</v>
      </c>
      <c r="V29" s="18">
        <f>[1]Feuil1!BD108</f>
        <v>2.66</v>
      </c>
      <c r="W29" s="19">
        <f>[1]Feuil1!BE108</f>
        <v>5.94</v>
      </c>
      <c r="X29" s="17">
        <f>[1]Feuil1!BK108</f>
        <v>15</v>
      </c>
      <c r="Y29" s="18">
        <f>[1]Feuil1!BL108</f>
        <v>1.29</v>
      </c>
      <c r="Z29" s="19">
        <f>[1]Feuil1!BM108</f>
        <v>2.87</v>
      </c>
      <c r="AA29" s="17">
        <f>[1]Feuil1!BS108</f>
        <v>28</v>
      </c>
      <c r="AB29" s="18">
        <f>[1]Feuil1!BT108</f>
        <v>2.41</v>
      </c>
      <c r="AC29" s="19">
        <f>[1]Feuil1!BU108</f>
        <v>5.36</v>
      </c>
      <c r="AD29" s="17">
        <f>[1]Feuil1!CA108</f>
        <v>4</v>
      </c>
      <c r="AE29" s="18">
        <f>[1]Feuil1!CB108</f>
        <v>0.34</v>
      </c>
      <c r="AF29" s="19">
        <f>[1]Feuil1!CC108</f>
        <v>0.77</v>
      </c>
      <c r="AG29" s="17">
        <f>[1]Feuil1!CI108</f>
        <v>2</v>
      </c>
      <c r="AH29" s="18">
        <f>[1]Feuil1!CJ108</f>
        <v>0.17</v>
      </c>
      <c r="AI29" s="19">
        <f>[1]Feuil1!CK108</f>
        <v>0.38</v>
      </c>
      <c r="AJ29" s="17">
        <f>[1]Feuil1!CQ108</f>
        <v>0</v>
      </c>
      <c r="AK29" s="18">
        <f>[1]Feuil1!CR108</f>
        <v>0</v>
      </c>
      <c r="AL29" s="19">
        <f>[1]Feuil1!CS108</f>
        <v>0</v>
      </c>
      <c r="AM29" s="17">
        <f>[1]Feuil1!CY108</f>
        <v>43</v>
      </c>
      <c r="AN29" s="18">
        <f>[1]Feuil1!CZ108</f>
        <v>3.69</v>
      </c>
      <c r="AO29" s="19">
        <f>[1]Feuil1!DA108</f>
        <v>8.24</v>
      </c>
      <c r="AP29" s="17">
        <f>[1]Feuil1!DG108</f>
        <v>5</v>
      </c>
      <c r="AQ29" s="18">
        <f>[1]Feuil1!DH108</f>
        <v>0.43</v>
      </c>
      <c r="AR29" s="19">
        <f>[1]Feuil1!DI108</f>
        <v>0.96</v>
      </c>
      <c r="AS29" s="17">
        <f>[1]Feuil1!DO108</f>
        <v>150</v>
      </c>
      <c r="AT29" s="18">
        <f>[1]Feuil1!DP108</f>
        <v>12.89</v>
      </c>
      <c r="AU29" s="19">
        <f>[1]Feuil1!DQ108</f>
        <v>28.74</v>
      </c>
      <c r="AV29" s="17">
        <f>[1]Feuil1!DW108</f>
        <v>6</v>
      </c>
      <c r="AW29" s="18">
        <f>[1]Feuil1!DX108</f>
        <v>0.52</v>
      </c>
      <c r="AX29" s="19">
        <f>[1]Feuil1!DY108</f>
        <v>1.1499999999999999</v>
      </c>
    </row>
    <row r="30" spans="1:50">
      <c r="A30" s="17" t="str">
        <f>[1]Feuil1!E109</f>
        <v>Paea</v>
      </c>
      <c r="B30" s="18">
        <f>[1]Feuil1!F109</f>
        <v>5</v>
      </c>
      <c r="C30" s="18">
        <f>[1]Feuil1!G109</f>
        <v>1038</v>
      </c>
      <c r="D30" s="18">
        <f>[1]Feuil1!H109</f>
        <v>568</v>
      </c>
      <c r="E30" s="18">
        <f>[1]Feuil1!J109</f>
        <v>470</v>
      </c>
      <c r="F30" s="18">
        <f>[1]Feuil1!K109</f>
        <v>45.28</v>
      </c>
      <c r="G30" s="18">
        <f>[1]Feuil1!L109</f>
        <v>10</v>
      </c>
      <c r="H30" s="18">
        <f>[1]Feuil1!O109</f>
        <v>460</v>
      </c>
      <c r="I30" s="17">
        <f>[1]Feuil1!W109</f>
        <v>33</v>
      </c>
      <c r="J30" s="18">
        <f>[1]Feuil1!X109</f>
        <v>3.18</v>
      </c>
      <c r="K30" s="19">
        <f>[1]Feuil1!Y109</f>
        <v>7.17</v>
      </c>
      <c r="L30" s="17">
        <f>[1]Feuil1!AE109</f>
        <v>41</v>
      </c>
      <c r="M30" s="18">
        <f>[1]Feuil1!AF109</f>
        <v>3.95</v>
      </c>
      <c r="N30" s="19">
        <f>[1]Feuil1!AG109</f>
        <v>8.91</v>
      </c>
      <c r="O30" s="17">
        <f>[1]Feuil1!AM109</f>
        <v>135</v>
      </c>
      <c r="P30" s="18">
        <f>[1]Feuil1!AN109</f>
        <v>13.01</v>
      </c>
      <c r="Q30" s="19">
        <f>[1]Feuil1!AO109</f>
        <v>29.35</v>
      </c>
      <c r="R30" s="17">
        <f>[1]Feuil1!AU109</f>
        <v>5</v>
      </c>
      <c r="S30" s="18">
        <f>[1]Feuil1!AV109</f>
        <v>0.48</v>
      </c>
      <c r="T30" s="19">
        <f>[1]Feuil1!AW109</f>
        <v>1.0900000000000001</v>
      </c>
      <c r="U30" s="17">
        <f>[1]Feuil1!BC109</f>
        <v>24</v>
      </c>
      <c r="V30" s="18">
        <f>[1]Feuil1!BD109</f>
        <v>2.31</v>
      </c>
      <c r="W30" s="19">
        <f>[1]Feuil1!BE109</f>
        <v>5.22</v>
      </c>
      <c r="X30" s="17">
        <f>[1]Feuil1!BK109</f>
        <v>1</v>
      </c>
      <c r="Y30" s="18">
        <f>[1]Feuil1!BL109</f>
        <v>0.1</v>
      </c>
      <c r="Z30" s="19">
        <f>[1]Feuil1!BM109</f>
        <v>0.22</v>
      </c>
      <c r="AA30" s="17">
        <f>[1]Feuil1!BS109</f>
        <v>10</v>
      </c>
      <c r="AB30" s="18">
        <f>[1]Feuil1!BT109</f>
        <v>0.96</v>
      </c>
      <c r="AC30" s="19">
        <f>[1]Feuil1!BU109</f>
        <v>2.17</v>
      </c>
      <c r="AD30" s="17">
        <f>[1]Feuil1!CA109</f>
        <v>6</v>
      </c>
      <c r="AE30" s="18">
        <f>[1]Feuil1!CB109</f>
        <v>0.57999999999999996</v>
      </c>
      <c r="AF30" s="19">
        <f>[1]Feuil1!CC109</f>
        <v>1.3</v>
      </c>
      <c r="AG30" s="17">
        <f>[1]Feuil1!CI109</f>
        <v>0</v>
      </c>
      <c r="AH30" s="18">
        <f>[1]Feuil1!CJ109</f>
        <v>0</v>
      </c>
      <c r="AI30" s="19">
        <f>[1]Feuil1!CK109</f>
        <v>0</v>
      </c>
      <c r="AJ30" s="17">
        <f>[1]Feuil1!CQ109</f>
        <v>2</v>
      </c>
      <c r="AK30" s="18">
        <f>[1]Feuil1!CR109</f>
        <v>0.19</v>
      </c>
      <c r="AL30" s="19">
        <f>[1]Feuil1!CS109</f>
        <v>0.43</v>
      </c>
      <c r="AM30" s="17">
        <f>[1]Feuil1!CY109</f>
        <v>82</v>
      </c>
      <c r="AN30" s="18">
        <f>[1]Feuil1!CZ109</f>
        <v>7.9</v>
      </c>
      <c r="AO30" s="19">
        <f>[1]Feuil1!DA109</f>
        <v>17.829999999999998</v>
      </c>
      <c r="AP30" s="17">
        <f>[1]Feuil1!DG109</f>
        <v>2</v>
      </c>
      <c r="AQ30" s="18">
        <f>[1]Feuil1!DH109</f>
        <v>0.19</v>
      </c>
      <c r="AR30" s="19">
        <f>[1]Feuil1!DI109</f>
        <v>0.43</v>
      </c>
      <c r="AS30" s="17">
        <f>[1]Feuil1!DO109</f>
        <v>116</v>
      </c>
      <c r="AT30" s="18">
        <f>[1]Feuil1!DP109</f>
        <v>11.18</v>
      </c>
      <c r="AU30" s="19">
        <f>[1]Feuil1!DQ109</f>
        <v>25.22</v>
      </c>
      <c r="AV30" s="17">
        <f>[1]Feuil1!DW109</f>
        <v>3</v>
      </c>
      <c r="AW30" s="18">
        <f>[1]Feuil1!DX109</f>
        <v>0.28999999999999998</v>
      </c>
      <c r="AX30" s="19">
        <f>[1]Feuil1!DY109</f>
        <v>0.65</v>
      </c>
    </row>
    <row r="31" spans="1:50">
      <c r="A31" s="17" t="str">
        <f>[1]Feuil1!E110</f>
        <v>Paea</v>
      </c>
      <c r="B31" s="18">
        <f>[1]Feuil1!F110</f>
        <v>6</v>
      </c>
      <c r="C31" s="18">
        <f>[1]Feuil1!G110</f>
        <v>1058</v>
      </c>
      <c r="D31" s="18">
        <f>[1]Feuil1!H110</f>
        <v>604</v>
      </c>
      <c r="E31" s="18">
        <f>[1]Feuil1!J110</f>
        <v>454</v>
      </c>
      <c r="F31" s="18">
        <f>[1]Feuil1!K110</f>
        <v>42.91</v>
      </c>
      <c r="G31" s="18">
        <f>[1]Feuil1!L110</f>
        <v>13</v>
      </c>
      <c r="H31" s="18">
        <f>[1]Feuil1!O110</f>
        <v>441</v>
      </c>
      <c r="I31" s="17">
        <f>[1]Feuil1!W110</f>
        <v>24</v>
      </c>
      <c r="J31" s="18">
        <f>[1]Feuil1!X110</f>
        <v>2.27</v>
      </c>
      <c r="K31" s="19">
        <f>[1]Feuil1!Y110</f>
        <v>5.44</v>
      </c>
      <c r="L31" s="17">
        <f>[1]Feuil1!AE110</f>
        <v>40</v>
      </c>
      <c r="M31" s="18">
        <f>[1]Feuil1!AF110</f>
        <v>3.78</v>
      </c>
      <c r="N31" s="19">
        <f>[1]Feuil1!AG110</f>
        <v>9.07</v>
      </c>
      <c r="O31" s="17">
        <f>[1]Feuil1!AM110</f>
        <v>110</v>
      </c>
      <c r="P31" s="18">
        <f>[1]Feuil1!AN110</f>
        <v>10.4</v>
      </c>
      <c r="Q31" s="19">
        <f>[1]Feuil1!AO110</f>
        <v>24.94</v>
      </c>
      <c r="R31" s="17">
        <f>[1]Feuil1!AU110</f>
        <v>3</v>
      </c>
      <c r="S31" s="18">
        <f>[1]Feuil1!AV110</f>
        <v>0.28000000000000003</v>
      </c>
      <c r="T31" s="19">
        <f>[1]Feuil1!AW110</f>
        <v>0.68</v>
      </c>
      <c r="U31" s="17">
        <f>[1]Feuil1!BC110</f>
        <v>47</v>
      </c>
      <c r="V31" s="18">
        <f>[1]Feuil1!BD110</f>
        <v>4.4400000000000004</v>
      </c>
      <c r="W31" s="19">
        <f>[1]Feuil1!BE110</f>
        <v>10.66</v>
      </c>
      <c r="X31" s="17">
        <f>[1]Feuil1!BK110</f>
        <v>1</v>
      </c>
      <c r="Y31" s="18">
        <f>[1]Feuil1!BL110</f>
        <v>0.09</v>
      </c>
      <c r="Z31" s="19">
        <f>[1]Feuil1!BM110</f>
        <v>0.23</v>
      </c>
      <c r="AA31" s="17">
        <f>[1]Feuil1!BS110</f>
        <v>12</v>
      </c>
      <c r="AB31" s="18">
        <f>[1]Feuil1!BT110</f>
        <v>1.1299999999999999</v>
      </c>
      <c r="AC31" s="19">
        <f>[1]Feuil1!BU110</f>
        <v>2.72</v>
      </c>
      <c r="AD31" s="17">
        <f>[1]Feuil1!CA110</f>
        <v>7</v>
      </c>
      <c r="AE31" s="18">
        <f>[1]Feuil1!CB110</f>
        <v>0.66</v>
      </c>
      <c r="AF31" s="19">
        <f>[1]Feuil1!CC110</f>
        <v>1.59</v>
      </c>
      <c r="AG31" s="17">
        <f>[1]Feuil1!CI110</f>
        <v>3</v>
      </c>
      <c r="AH31" s="18">
        <f>[1]Feuil1!CJ110</f>
        <v>0.28000000000000003</v>
      </c>
      <c r="AI31" s="19">
        <f>[1]Feuil1!CK110</f>
        <v>0.68</v>
      </c>
      <c r="AJ31" s="17">
        <f>[1]Feuil1!CQ110</f>
        <v>3</v>
      </c>
      <c r="AK31" s="18">
        <f>[1]Feuil1!CR110</f>
        <v>0.28000000000000003</v>
      </c>
      <c r="AL31" s="19">
        <f>[1]Feuil1!CS110</f>
        <v>0.68</v>
      </c>
      <c r="AM31" s="17">
        <f>[1]Feuil1!CY110</f>
        <v>44</v>
      </c>
      <c r="AN31" s="18">
        <f>[1]Feuil1!CZ110</f>
        <v>4.16</v>
      </c>
      <c r="AO31" s="19">
        <f>[1]Feuil1!DA110</f>
        <v>9.98</v>
      </c>
      <c r="AP31" s="17">
        <f>[1]Feuil1!DG110</f>
        <v>0</v>
      </c>
      <c r="AQ31" s="18">
        <f>[1]Feuil1!DH110</f>
        <v>0</v>
      </c>
      <c r="AR31" s="19">
        <f>[1]Feuil1!DI110</f>
        <v>0</v>
      </c>
      <c r="AS31" s="17">
        <f>[1]Feuil1!DO110</f>
        <v>143</v>
      </c>
      <c r="AT31" s="18">
        <f>[1]Feuil1!DP110</f>
        <v>13.52</v>
      </c>
      <c r="AU31" s="19">
        <f>[1]Feuil1!DQ110</f>
        <v>32.43</v>
      </c>
      <c r="AV31" s="17">
        <f>[1]Feuil1!DW110</f>
        <v>4</v>
      </c>
      <c r="AW31" s="18">
        <f>[1]Feuil1!DX110</f>
        <v>0.38</v>
      </c>
      <c r="AX31" s="19">
        <f>[1]Feuil1!DY110</f>
        <v>0.91</v>
      </c>
    </row>
    <row r="32" spans="1:50">
      <c r="A32" s="17" t="str">
        <f>[1]Feuil1!E111</f>
        <v>Paea</v>
      </c>
      <c r="B32" s="18">
        <f>[1]Feuil1!F111</f>
        <v>7</v>
      </c>
      <c r="C32" s="18">
        <f>[1]Feuil1!G111</f>
        <v>988</v>
      </c>
      <c r="D32" s="18">
        <f>[1]Feuil1!H111</f>
        <v>558</v>
      </c>
      <c r="E32" s="18">
        <f>[1]Feuil1!J111</f>
        <v>430</v>
      </c>
      <c r="F32" s="18">
        <f>[1]Feuil1!K111</f>
        <v>43.52</v>
      </c>
      <c r="G32" s="18">
        <f>[1]Feuil1!L111</f>
        <v>13</v>
      </c>
      <c r="H32" s="18">
        <f>[1]Feuil1!O111</f>
        <v>417</v>
      </c>
      <c r="I32" s="17">
        <f>[1]Feuil1!W111</f>
        <v>21</v>
      </c>
      <c r="J32" s="18">
        <f>[1]Feuil1!X111</f>
        <v>2.13</v>
      </c>
      <c r="K32" s="19">
        <f>[1]Feuil1!Y111</f>
        <v>5.04</v>
      </c>
      <c r="L32" s="17">
        <f>[1]Feuil1!AE111</f>
        <v>85</v>
      </c>
      <c r="M32" s="18">
        <f>[1]Feuil1!AF111</f>
        <v>8.6</v>
      </c>
      <c r="N32" s="19">
        <f>[1]Feuil1!AG111</f>
        <v>20.38</v>
      </c>
      <c r="O32" s="17">
        <f>[1]Feuil1!AM111</f>
        <v>108</v>
      </c>
      <c r="P32" s="18">
        <f>[1]Feuil1!AN111</f>
        <v>10.93</v>
      </c>
      <c r="Q32" s="19">
        <f>[1]Feuil1!AO111</f>
        <v>25.9</v>
      </c>
      <c r="R32" s="17">
        <f>[1]Feuil1!AU111</f>
        <v>8</v>
      </c>
      <c r="S32" s="18">
        <f>[1]Feuil1!AV111</f>
        <v>0.81</v>
      </c>
      <c r="T32" s="19">
        <f>[1]Feuil1!AW111</f>
        <v>1.92</v>
      </c>
      <c r="U32" s="17">
        <f>[1]Feuil1!BC111</f>
        <v>32</v>
      </c>
      <c r="V32" s="18">
        <f>[1]Feuil1!BD111</f>
        <v>3.24</v>
      </c>
      <c r="W32" s="19">
        <f>[1]Feuil1!BE111</f>
        <v>7.67</v>
      </c>
      <c r="X32" s="17">
        <f>[1]Feuil1!BK111</f>
        <v>4</v>
      </c>
      <c r="Y32" s="18">
        <f>[1]Feuil1!BL111</f>
        <v>0.4</v>
      </c>
      <c r="Z32" s="19">
        <f>[1]Feuil1!BM111</f>
        <v>0.96</v>
      </c>
      <c r="AA32" s="17">
        <f>[1]Feuil1!BS111</f>
        <v>13</v>
      </c>
      <c r="AB32" s="18">
        <f>[1]Feuil1!BT111</f>
        <v>1.32</v>
      </c>
      <c r="AC32" s="19">
        <f>[1]Feuil1!BU111</f>
        <v>3.12</v>
      </c>
      <c r="AD32" s="17">
        <f>[1]Feuil1!CA111</f>
        <v>7</v>
      </c>
      <c r="AE32" s="18">
        <f>[1]Feuil1!CB111</f>
        <v>0.71</v>
      </c>
      <c r="AF32" s="19">
        <f>[1]Feuil1!CC111</f>
        <v>1.68</v>
      </c>
      <c r="AG32" s="17">
        <f>[1]Feuil1!CI111</f>
        <v>2</v>
      </c>
      <c r="AH32" s="18">
        <f>[1]Feuil1!CJ111</f>
        <v>0.2</v>
      </c>
      <c r="AI32" s="19">
        <f>[1]Feuil1!CK111</f>
        <v>0.48</v>
      </c>
      <c r="AJ32" s="17">
        <f>[1]Feuil1!CQ111</f>
        <v>5</v>
      </c>
      <c r="AK32" s="18">
        <f>[1]Feuil1!CR111</f>
        <v>0.51</v>
      </c>
      <c r="AL32" s="19">
        <f>[1]Feuil1!CS111</f>
        <v>1.2</v>
      </c>
      <c r="AM32" s="17">
        <f>[1]Feuil1!CY111</f>
        <v>43</v>
      </c>
      <c r="AN32" s="18">
        <f>[1]Feuil1!CZ111</f>
        <v>4.3499999999999996</v>
      </c>
      <c r="AO32" s="19">
        <f>[1]Feuil1!DA111</f>
        <v>10.31</v>
      </c>
      <c r="AP32" s="17">
        <f>[1]Feuil1!DG111</f>
        <v>1</v>
      </c>
      <c r="AQ32" s="18">
        <f>[1]Feuil1!DH111</f>
        <v>0.1</v>
      </c>
      <c r="AR32" s="19">
        <f>[1]Feuil1!DI111</f>
        <v>0.24</v>
      </c>
      <c r="AS32" s="17">
        <f>[1]Feuil1!DO111</f>
        <v>82</v>
      </c>
      <c r="AT32" s="18">
        <f>[1]Feuil1!DP111</f>
        <v>8.3000000000000007</v>
      </c>
      <c r="AU32" s="19">
        <f>[1]Feuil1!DQ111</f>
        <v>19.66</v>
      </c>
      <c r="AV32" s="17">
        <f>[1]Feuil1!DW111</f>
        <v>6</v>
      </c>
      <c r="AW32" s="18">
        <f>[1]Feuil1!DX111</f>
        <v>0.61</v>
      </c>
      <c r="AX32" s="19">
        <f>[1]Feuil1!DY111</f>
        <v>1.44</v>
      </c>
    </row>
    <row r="33" spans="1:50">
      <c r="A33" s="17" t="str">
        <f>[1]Feuil1!E112</f>
        <v>Paea</v>
      </c>
      <c r="B33" s="18">
        <f>[1]Feuil1!F112</f>
        <v>8</v>
      </c>
      <c r="C33" s="18">
        <f>[1]Feuil1!G112</f>
        <v>858</v>
      </c>
      <c r="D33" s="18">
        <f>[1]Feuil1!H112</f>
        <v>437</v>
      </c>
      <c r="E33" s="18">
        <f>[1]Feuil1!J112</f>
        <v>421</v>
      </c>
      <c r="F33" s="18">
        <f>[1]Feuil1!K112</f>
        <v>49.07</v>
      </c>
      <c r="G33" s="18">
        <f>[1]Feuil1!L112</f>
        <v>5</v>
      </c>
      <c r="H33" s="18">
        <f>[1]Feuil1!O112</f>
        <v>416</v>
      </c>
      <c r="I33" s="17">
        <f>[1]Feuil1!W112</f>
        <v>20</v>
      </c>
      <c r="J33" s="18">
        <f>[1]Feuil1!X112</f>
        <v>2.33</v>
      </c>
      <c r="K33" s="19">
        <f>[1]Feuil1!Y112</f>
        <v>4.8099999999999996</v>
      </c>
      <c r="L33" s="17">
        <f>[1]Feuil1!AE112</f>
        <v>77</v>
      </c>
      <c r="M33" s="18">
        <f>[1]Feuil1!AF112</f>
        <v>8.9700000000000006</v>
      </c>
      <c r="N33" s="19">
        <f>[1]Feuil1!AG112</f>
        <v>18.510000000000002</v>
      </c>
      <c r="O33" s="17">
        <f>[1]Feuil1!AM112</f>
        <v>136</v>
      </c>
      <c r="P33" s="18">
        <f>[1]Feuil1!AN112</f>
        <v>15.85</v>
      </c>
      <c r="Q33" s="19">
        <f>[1]Feuil1!AO112</f>
        <v>32.69</v>
      </c>
      <c r="R33" s="17">
        <f>[1]Feuil1!AU112</f>
        <v>8</v>
      </c>
      <c r="S33" s="18">
        <f>[1]Feuil1!AV112</f>
        <v>0.93</v>
      </c>
      <c r="T33" s="19">
        <f>[1]Feuil1!AW112</f>
        <v>1.92</v>
      </c>
      <c r="U33" s="17">
        <f>[1]Feuil1!BC112</f>
        <v>15</v>
      </c>
      <c r="V33" s="18">
        <f>[1]Feuil1!BD112</f>
        <v>1.75</v>
      </c>
      <c r="W33" s="19">
        <f>[1]Feuil1!BE112</f>
        <v>3.61</v>
      </c>
      <c r="X33" s="17">
        <f>[1]Feuil1!BK112</f>
        <v>2</v>
      </c>
      <c r="Y33" s="18">
        <f>[1]Feuil1!BL112</f>
        <v>0.23</v>
      </c>
      <c r="Z33" s="19">
        <f>[1]Feuil1!BM112</f>
        <v>0.48</v>
      </c>
      <c r="AA33" s="17">
        <f>[1]Feuil1!BS112</f>
        <v>5</v>
      </c>
      <c r="AB33" s="18">
        <f>[1]Feuil1!BT112</f>
        <v>0.57999999999999996</v>
      </c>
      <c r="AC33" s="19">
        <f>[1]Feuil1!BU112</f>
        <v>1.2</v>
      </c>
      <c r="AD33" s="17">
        <f>[1]Feuil1!CA112</f>
        <v>6</v>
      </c>
      <c r="AE33" s="18">
        <f>[1]Feuil1!CB112</f>
        <v>0.7</v>
      </c>
      <c r="AF33" s="19">
        <f>[1]Feuil1!CC112</f>
        <v>1.44</v>
      </c>
      <c r="AG33" s="17">
        <f>[1]Feuil1!CI112</f>
        <v>1</v>
      </c>
      <c r="AH33" s="18">
        <f>[1]Feuil1!CJ112</f>
        <v>0.12</v>
      </c>
      <c r="AI33" s="19">
        <f>[1]Feuil1!CK112</f>
        <v>0.24</v>
      </c>
      <c r="AJ33" s="17">
        <f>[1]Feuil1!CQ112</f>
        <v>0</v>
      </c>
      <c r="AK33" s="18">
        <f>[1]Feuil1!CR112</f>
        <v>0</v>
      </c>
      <c r="AL33" s="19">
        <f>[1]Feuil1!CS112</f>
        <v>0</v>
      </c>
      <c r="AM33" s="17">
        <f>[1]Feuil1!CY112</f>
        <v>46</v>
      </c>
      <c r="AN33" s="18">
        <f>[1]Feuil1!CZ112</f>
        <v>5.36</v>
      </c>
      <c r="AO33" s="19">
        <f>[1]Feuil1!DA112</f>
        <v>11.06</v>
      </c>
      <c r="AP33" s="17">
        <f>[1]Feuil1!DG112</f>
        <v>3</v>
      </c>
      <c r="AQ33" s="18">
        <f>[1]Feuil1!DH112</f>
        <v>0.35</v>
      </c>
      <c r="AR33" s="19">
        <f>[1]Feuil1!DI112</f>
        <v>0.72</v>
      </c>
      <c r="AS33" s="17">
        <f>[1]Feuil1!DO112</f>
        <v>91</v>
      </c>
      <c r="AT33" s="18">
        <f>[1]Feuil1!DP112</f>
        <v>10.61</v>
      </c>
      <c r="AU33" s="19">
        <f>[1]Feuil1!DQ112</f>
        <v>21.88</v>
      </c>
      <c r="AV33" s="17">
        <f>[1]Feuil1!DW112</f>
        <v>6</v>
      </c>
      <c r="AW33" s="18">
        <f>[1]Feuil1!DX112</f>
        <v>0.7</v>
      </c>
      <c r="AX33" s="19">
        <f>[1]Feuil1!DY112</f>
        <v>1.44</v>
      </c>
    </row>
    <row r="34" spans="1:50">
      <c r="A34" s="14" t="str">
        <f>UPPER([1]Feuil1!E113)</f>
        <v>PAPARA</v>
      </c>
      <c r="B34" s="20"/>
      <c r="C34" s="20">
        <f>SUM(C35:C41)</f>
        <v>7386</v>
      </c>
      <c r="D34" s="20">
        <f>SUM(D35:D41)</f>
        <v>3993</v>
      </c>
      <c r="E34" s="20">
        <f>SUM(E35:E41)</f>
        <v>3393</v>
      </c>
      <c r="F34" s="21">
        <f>E34/C34</f>
        <v>0.45938261575954509</v>
      </c>
      <c r="G34" s="20">
        <f>SUM(G35:G41)</f>
        <v>55</v>
      </c>
      <c r="H34" s="20">
        <f>SUM(H35:H41)</f>
        <v>3338</v>
      </c>
      <c r="I34" s="14">
        <f>SUM(I35:I41)</f>
        <v>86</v>
      </c>
      <c r="J34" s="15">
        <f>I34/$C34</f>
        <v>1.1643650148930408E-2</v>
      </c>
      <c r="K34" s="16">
        <f>I34/$H34</f>
        <v>2.5763930497303775E-2</v>
      </c>
      <c r="L34" s="14">
        <f>SUM(L35:L41)</f>
        <v>207</v>
      </c>
      <c r="M34" s="15">
        <f>L34/$C34</f>
        <v>2.8025995125913892E-2</v>
      </c>
      <c r="N34" s="16">
        <f>L34/$H34</f>
        <v>6.2013181545835828E-2</v>
      </c>
      <c r="O34" s="14">
        <f>SUM(O35:O41)</f>
        <v>625</v>
      </c>
      <c r="P34" s="15">
        <f>O34/$C34</f>
        <v>8.4619550500947743E-2</v>
      </c>
      <c r="Q34" s="16">
        <f>O34/$H34</f>
        <v>0.1872378669862193</v>
      </c>
      <c r="R34" s="14">
        <f>SUM(R35:R41)</f>
        <v>81</v>
      </c>
      <c r="S34" s="15">
        <f>R34/$C34</f>
        <v>1.0966693744922826E-2</v>
      </c>
      <c r="T34" s="16">
        <f>R34/$H34</f>
        <v>2.4266027561414022E-2</v>
      </c>
      <c r="U34" s="14">
        <f>SUM(U35:U41)</f>
        <v>134</v>
      </c>
      <c r="V34" s="15">
        <f>U34/$C34</f>
        <v>1.8142431627403196E-2</v>
      </c>
      <c r="W34" s="16">
        <f>U34/$H34</f>
        <v>4.0143798681845415E-2</v>
      </c>
      <c r="X34" s="14">
        <f>SUM(X35:X41)</f>
        <v>60</v>
      </c>
      <c r="Y34" s="15">
        <f>X34/$C34</f>
        <v>8.1234768480909821E-3</v>
      </c>
      <c r="Z34" s="16">
        <f>X34/$H34</f>
        <v>1.7974835230677052E-2</v>
      </c>
      <c r="AA34" s="14">
        <f>SUM(AA35:AA41)</f>
        <v>105</v>
      </c>
      <c r="AB34" s="15">
        <f>AA34/$C34</f>
        <v>1.421608448415922E-2</v>
      </c>
      <c r="AC34" s="16">
        <f>AA34/$H34</f>
        <v>3.145596165368484E-2</v>
      </c>
      <c r="AD34" s="14">
        <f>SUM(AD35:AD41)</f>
        <v>25</v>
      </c>
      <c r="AE34" s="15">
        <f>AD34/$C34</f>
        <v>3.3847820200379095E-3</v>
      </c>
      <c r="AF34" s="16">
        <f>AD34/$H34</f>
        <v>7.4895146794487716E-3</v>
      </c>
      <c r="AG34" s="14">
        <f>SUM(AG35:AG41)</f>
        <v>32</v>
      </c>
      <c r="AH34" s="15">
        <f>AG34/$C34</f>
        <v>4.332520985648524E-3</v>
      </c>
      <c r="AI34" s="16">
        <f>AG34/$H34</f>
        <v>9.586578789694428E-3</v>
      </c>
      <c r="AJ34" s="14">
        <f>SUM(AJ35:AJ41)</f>
        <v>14</v>
      </c>
      <c r="AK34" s="15">
        <f>AJ34/$C34</f>
        <v>1.8954779312212293E-3</v>
      </c>
      <c r="AL34" s="16">
        <f>AJ34/$H34</f>
        <v>4.1941282204913119E-3</v>
      </c>
      <c r="AM34" s="14">
        <f>SUM(AM35:AM41)</f>
        <v>1312</v>
      </c>
      <c r="AN34" s="15">
        <f>AM34/$C34</f>
        <v>0.1776333604115895</v>
      </c>
      <c r="AO34" s="16">
        <f>AM34/$H34</f>
        <v>0.39304973037747154</v>
      </c>
      <c r="AP34" s="14">
        <f>SUM(AP35:AP41)</f>
        <v>13</v>
      </c>
      <c r="AQ34" s="15">
        <f>AP34/$C34</f>
        <v>1.760086650419713E-3</v>
      </c>
      <c r="AR34" s="16">
        <f>AP34/$H34</f>
        <v>3.8945476333133613E-3</v>
      </c>
      <c r="AS34" s="14">
        <f>SUM(AS35:AS41)</f>
        <v>614</v>
      </c>
      <c r="AT34" s="15">
        <f>AS34/$C34</f>
        <v>8.3130246412131056E-2</v>
      </c>
      <c r="AU34" s="16">
        <f>AS34/$H34</f>
        <v>0.18394248052726184</v>
      </c>
      <c r="AV34" s="14">
        <f>SUM(AV35:AV41)</f>
        <v>30</v>
      </c>
      <c r="AW34" s="15">
        <f>AV34/$C34</f>
        <v>4.0617384240454911E-3</v>
      </c>
      <c r="AX34" s="16">
        <f>AV34/$H34</f>
        <v>8.9874176153385259E-3</v>
      </c>
    </row>
    <row r="35" spans="1:50">
      <c r="A35" s="17" t="str">
        <f>[1]Feuil1!E113</f>
        <v>Papara</v>
      </c>
      <c r="B35" s="18">
        <f>[1]Feuil1!F113</f>
        <v>1</v>
      </c>
      <c r="C35" s="18">
        <f>[1]Feuil1!G113</f>
        <v>975</v>
      </c>
      <c r="D35" s="18">
        <f>[1]Feuil1!H113</f>
        <v>462</v>
      </c>
      <c r="E35" s="18">
        <f>[1]Feuil1!J113</f>
        <v>513</v>
      </c>
      <c r="F35" s="18">
        <f>[1]Feuil1!K113</f>
        <v>52.62</v>
      </c>
      <c r="G35" s="18">
        <f>[1]Feuil1!L113</f>
        <v>8</v>
      </c>
      <c r="H35" s="18">
        <f>[1]Feuil1!O113</f>
        <v>505</v>
      </c>
      <c r="I35" s="17">
        <f>[1]Feuil1!W113</f>
        <v>12</v>
      </c>
      <c r="J35" s="18">
        <f>[1]Feuil1!X113</f>
        <v>1.23</v>
      </c>
      <c r="K35" s="19">
        <f>[1]Feuil1!Y113</f>
        <v>2.38</v>
      </c>
      <c r="L35" s="17">
        <f>[1]Feuil1!AE113</f>
        <v>37</v>
      </c>
      <c r="M35" s="18">
        <f>[1]Feuil1!AF113</f>
        <v>3.79</v>
      </c>
      <c r="N35" s="19">
        <f>[1]Feuil1!AG113</f>
        <v>7.33</v>
      </c>
      <c r="O35" s="17">
        <f>[1]Feuil1!AM113</f>
        <v>49</v>
      </c>
      <c r="P35" s="18">
        <f>[1]Feuil1!AN113</f>
        <v>5.03</v>
      </c>
      <c r="Q35" s="19">
        <f>[1]Feuil1!AO113</f>
        <v>9.6999999999999993</v>
      </c>
      <c r="R35" s="17">
        <f>[1]Feuil1!AU113</f>
        <v>4</v>
      </c>
      <c r="S35" s="18">
        <f>[1]Feuil1!AV113</f>
        <v>0.41</v>
      </c>
      <c r="T35" s="19">
        <f>[1]Feuil1!AW113</f>
        <v>0.79</v>
      </c>
      <c r="U35" s="17">
        <f>[1]Feuil1!BC113</f>
        <v>16</v>
      </c>
      <c r="V35" s="18">
        <f>[1]Feuil1!BD113</f>
        <v>1.64</v>
      </c>
      <c r="W35" s="19">
        <f>[1]Feuil1!BE113</f>
        <v>3.17</v>
      </c>
      <c r="X35" s="17">
        <f>[1]Feuil1!BK113</f>
        <v>9</v>
      </c>
      <c r="Y35" s="18">
        <f>[1]Feuil1!BL113</f>
        <v>0.92</v>
      </c>
      <c r="Z35" s="19">
        <f>[1]Feuil1!BM113</f>
        <v>1.78</v>
      </c>
      <c r="AA35" s="17">
        <f>[1]Feuil1!BS113</f>
        <v>26</v>
      </c>
      <c r="AB35" s="18">
        <f>[1]Feuil1!BT113</f>
        <v>2.67</v>
      </c>
      <c r="AC35" s="19">
        <f>[1]Feuil1!BU113</f>
        <v>5.15</v>
      </c>
      <c r="AD35" s="17">
        <f>[1]Feuil1!CA113</f>
        <v>6</v>
      </c>
      <c r="AE35" s="18">
        <f>[1]Feuil1!CB113</f>
        <v>0.62</v>
      </c>
      <c r="AF35" s="19">
        <f>[1]Feuil1!CC113</f>
        <v>1.19</v>
      </c>
      <c r="AG35" s="17">
        <f>[1]Feuil1!CI113</f>
        <v>2</v>
      </c>
      <c r="AH35" s="18">
        <f>[1]Feuil1!CJ113</f>
        <v>0.21</v>
      </c>
      <c r="AI35" s="19">
        <f>[1]Feuil1!CK113</f>
        <v>0.4</v>
      </c>
      <c r="AJ35" s="17">
        <f>[1]Feuil1!CQ113</f>
        <v>1</v>
      </c>
      <c r="AK35" s="18">
        <f>[1]Feuil1!CR113</f>
        <v>0.1</v>
      </c>
      <c r="AL35" s="19">
        <f>[1]Feuil1!CS113</f>
        <v>0.2</v>
      </c>
      <c r="AM35" s="17">
        <f>[1]Feuil1!CY113</f>
        <v>241</v>
      </c>
      <c r="AN35" s="18">
        <f>[1]Feuil1!CZ113</f>
        <v>24.72</v>
      </c>
      <c r="AO35" s="19">
        <f>[1]Feuil1!DA113</f>
        <v>47.72</v>
      </c>
      <c r="AP35" s="17">
        <f>[1]Feuil1!DG113</f>
        <v>5</v>
      </c>
      <c r="AQ35" s="18">
        <f>[1]Feuil1!DH113</f>
        <v>0.51</v>
      </c>
      <c r="AR35" s="19">
        <f>[1]Feuil1!DI113</f>
        <v>0.99</v>
      </c>
      <c r="AS35" s="17">
        <f>[1]Feuil1!DO113</f>
        <v>94</v>
      </c>
      <c r="AT35" s="18">
        <f>[1]Feuil1!DP113</f>
        <v>9.64</v>
      </c>
      <c r="AU35" s="19">
        <f>[1]Feuil1!DQ113</f>
        <v>18.61</v>
      </c>
      <c r="AV35" s="17">
        <f>[1]Feuil1!DW113</f>
        <v>3</v>
      </c>
      <c r="AW35" s="18">
        <f>[1]Feuil1!DX113</f>
        <v>0.31</v>
      </c>
      <c r="AX35" s="19">
        <f>[1]Feuil1!DY113</f>
        <v>0.59</v>
      </c>
    </row>
    <row r="36" spans="1:50">
      <c r="A36" s="17" t="str">
        <f>[1]Feuil1!E114</f>
        <v>Papara</v>
      </c>
      <c r="B36" s="18">
        <f>[1]Feuil1!F114</f>
        <v>2</v>
      </c>
      <c r="C36" s="18">
        <f>[1]Feuil1!G114</f>
        <v>961</v>
      </c>
      <c r="D36" s="18">
        <f>[1]Feuil1!H114</f>
        <v>580</v>
      </c>
      <c r="E36" s="18">
        <f>[1]Feuil1!J114</f>
        <v>381</v>
      </c>
      <c r="F36" s="18">
        <f>[1]Feuil1!K114</f>
        <v>39.65</v>
      </c>
      <c r="G36" s="18">
        <f>[1]Feuil1!L114</f>
        <v>9</v>
      </c>
      <c r="H36" s="18">
        <f>[1]Feuil1!O114</f>
        <v>372</v>
      </c>
      <c r="I36" s="17">
        <f>[1]Feuil1!W114</f>
        <v>14</v>
      </c>
      <c r="J36" s="18">
        <f>[1]Feuil1!X114</f>
        <v>1.46</v>
      </c>
      <c r="K36" s="19">
        <f>[1]Feuil1!Y114</f>
        <v>3.76</v>
      </c>
      <c r="L36" s="17">
        <f>[1]Feuil1!AE114</f>
        <v>28</v>
      </c>
      <c r="M36" s="18">
        <f>[1]Feuil1!AF114</f>
        <v>2.91</v>
      </c>
      <c r="N36" s="19">
        <f>[1]Feuil1!AG114</f>
        <v>7.53</v>
      </c>
      <c r="O36" s="17">
        <f>[1]Feuil1!AM114</f>
        <v>103</v>
      </c>
      <c r="P36" s="18">
        <f>[1]Feuil1!AN114</f>
        <v>10.72</v>
      </c>
      <c r="Q36" s="19">
        <f>[1]Feuil1!AO114</f>
        <v>27.69</v>
      </c>
      <c r="R36" s="17">
        <f>[1]Feuil1!AU114</f>
        <v>4</v>
      </c>
      <c r="S36" s="18">
        <f>[1]Feuil1!AV114</f>
        <v>0.42</v>
      </c>
      <c r="T36" s="19">
        <f>[1]Feuil1!AW114</f>
        <v>1.08</v>
      </c>
      <c r="U36" s="17">
        <f>[1]Feuil1!BC114</f>
        <v>27</v>
      </c>
      <c r="V36" s="18">
        <f>[1]Feuil1!BD114</f>
        <v>2.81</v>
      </c>
      <c r="W36" s="19">
        <f>[1]Feuil1!BE114</f>
        <v>7.26</v>
      </c>
      <c r="X36" s="17">
        <f>[1]Feuil1!BK114</f>
        <v>8</v>
      </c>
      <c r="Y36" s="18">
        <f>[1]Feuil1!BL114</f>
        <v>0.83</v>
      </c>
      <c r="Z36" s="19">
        <f>[1]Feuil1!BM114</f>
        <v>2.15</v>
      </c>
      <c r="AA36" s="17">
        <f>[1]Feuil1!BS114</f>
        <v>8</v>
      </c>
      <c r="AB36" s="18">
        <f>[1]Feuil1!BT114</f>
        <v>0.83</v>
      </c>
      <c r="AC36" s="19">
        <f>[1]Feuil1!BU114</f>
        <v>2.15</v>
      </c>
      <c r="AD36" s="17">
        <f>[1]Feuil1!CA114</f>
        <v>1</v>
      </c>
      <c r="AE36" s="18">
        <f>[1]Feuil1!CB114</f>
        <v>0.1</v>
      </c>
      <c r="AF36" s="19">
        <f>[1]Feuil1!CC114</f>
        <v>0.27</v>
      </c>
      <c r="AG36" s="17">
        <f>[1]Feuil1!CI114</f>
        <v>12</v>
      </c>
      <c r="AH36" s="18">
        <f>[1]Feuil1!CJ114</f>
        <v>1.25</v>
      </c>
      <c r="AI36" s="19">
        <f>[1]Feuil1!CK114</f>
        <v>3.23</v>
      </c>
      <c r="AJ36" s="17">
        <f>[1]Feuil1!CQ114</f>
        <v>0</v>
      </c>
      <c r="AK36" s="18">
        <f>[1]Feuil1!CR114</f>
        <v>0</v>
      </c>
      <c r="AL36" s="19">
        <f>[1]Feuil1!CS114</f>
        <v>0</v>
      </c>
      <c r="AM36" s="17">
        <f>[1]Feuil1!CY114</f>
        <v>112</v>
      </c>
      <c r="AN36" s="18">
        <f>[1]Feuil1!CZ114</f>
        <v>11.65</v>
      </c>
      <c r="AO36" s="19">
        <f>[1]Feuil1!DA114</f>
        <v>30.11</v>
      </c>
      <c r="AP36" s="17">
        <f>[1]Feuil1!DG114</f>
        <v>1</v>
      </c>
      <c r="AQ36" s="18">
        <f>[1]Feuil1!DH114</f>
        <v>0.1</v>
      </c>
      <c r="AR36" s="19">
        <f>[1]Feuil1!DI114</f>
        <v>0.27</v>
      </c>
      <c r="AS36" s="17">
        <f>[1]Feuil1!DO114</f>
        <v>53</v>
      </c>
      <c r="AT36" s="18">
        <f>[1]Feuil1!DP114</f>
        <v>5.52</v>
      </c>
      <c r="AU36" s="19">
        <f>[1]Feuil1!DQ114</f>
        <v>14.25</v>
      </c>
      <c r="AV36" s="17">
        <f>[1]Feuil1!DW114</f>
        <v>1</v>
      </c>
      <c r="AW36" s="18">
        <f>[1]Feuil1!DX114</f>
        <v>0.1</v>
      </c>
      <c r="AX36" s="19">
        <f>[1]Feuil1!DY114</f>
        <v>0.27</v>
      </c>
    </row>
    <row r="37" spans="1:50">
      <c r="A37" s="17" t="str">
        <f>[1]Feuil1!E115</f>
        <v>Papara</v>
      </c>
      <c r="B37" s="18">
        <f>[1]Feuil1!F115</f>
        <v>3</v>
      </c>
      <c r="C37" s="18">
        <f>[1]Feuil1!G115</f>
        <v>1050</v>
      </c>
      <c r="D37" s="18">
        <f>[1]Feuil1!H115</f>
        <v>503</v>
      </c>
      <c r="E37" s="18">
        <f>[1]Feuil1!J115</f>
        <v>547</v>
      </c>
      <c r="F37" s="18">
        <f>[1]Feuil1!K115</f>
        <v>52.1</v>
      </c>
      <c r="G37" s="18">
        <f>[1]Feuil1!L115</f>
        <v>14</v>
      </c>
      <c r="H37" s="18">
        <f>[1]Feuil1!O115</f>
        <v>533</v>
      </c>
      <c r="I37" s="17">
        <f>[1]Feuil1!W115</f>
        <v>11</v>
      </c>
      <c r="J37" s="18">
        <f>[1]Feuil1!X115</f>
        <v>1.05</v>
      </c>
      <c r="K37" s="19">
        <f>[1]Feuil1!Y115</f>
        <v>2.06</v>
      </c>
      <c r="L37" s="17">
        <f>[1]Feuil1!AE115</f>
        <v>20</v>
      </c>
      <c r="M37" s="18">
        <f>[1]Feuil1!AF115</f>
        <v>1.9</v>
      </c>
      <c r="N37" s="19">
        <f>[1]Feuil1!AG115</f>
        <v>3.75</v>
      </c>
      <c r="O37" s="17">
        <f>[1]Feuil1!AM115</f>
        <v>70</v>
      </c>
      <c r="P37" s="18">
        <f>[1]Feuil1!AN115</f>
        <v>6.67</v>
      </c>
      <c r="Q37" s="19">
        <f>[1]Feuil1!AO115</f>
        <v>13.13</v>
      </c>
      <c r="R37" s="17">
        <f>[1]Feuil1!AU115</f>
        <v>6</v>
      </c>
      <c r="S37" s="18">
        <f>[1]Feuil1!AV115</f>
        <v>0.56999999999999995</v>
      </c>
      <c r="T37" s="19">
        <f>[1]Feuil1!AW115</f>
        <v>1.1299999999999999</v>
      </c>
      <c r="U37" s="17">
        <f>[1]Feuil1!BC115</f>
        <v>14</v>
      </c>
      <c r="V37" s="18">
        <f>[1]Feuil1!BD115</f>
        <v>1.33</v>
      </c>
      <c r="W37" s="19">
        <f>[1]Feuil1!BE115</f>
        <v>2.63</v>
      </c>
      <c r="X37" s="17">
        <f>[1]Feuil1!BK115</f>
        <v>21</v>
      </c>
      <c r="Y37" s="18">
        <f>[1]Feuil1!BL115</f>
        <v>2</v>
      </c>
      <c r="Z37" s="19">
        <f>[1]Feuil1!BM115</f>
        <v>3.94</v>
      </c>
      <c r="AA37" s="17">
        <f>[1]Feuil1!BS115</f>
        <v>18</v>
      </c>
      <c r="AB37" s="18">
        <f>[1]Feuil1!BT115</f>
        <v>1.71</v>
      </c>
      <c r="AC37" s="19">
        <f>[1]Feuil1!BU115</f>
        <v>3.38</v>
      </c>
      <c r="AD37" s="17">
        <f>[1]Feuil1!CA115</f>
        <v>3</v>
      </c>
      <c r="AE37" s="18">
        <f>[1]Feuil1!CB115</f>
        <v>0.28999999999999998</v>
      </c>
      <c r="AF37" s="19">
        <f>[1]Feuil1!CC115</f>
        <v>0.56000000000000005</v>
      </c>
      <c r="AG37" s="17">
        <f>[1]Feuil1!CI115</f>
        <v>3</v>
      </c>
      <c r="AH37" s="18">
        <f>[1]Feuil1!CJ115</f>
        <v>0.28999999999999998</v>
      </c>
      <c r="AI37" s="19">
        <f>[1]Feuil1!CK115</f>
        <v>0.56000000000000005</v>
      </c>
      <c r="AJ37" s="17">
        <f>[1]Feuil1!CQ115</f>
        <v>3</v>
      </c>
      <c r="AK37" s="18">
        <f>[1]Feuil1!CR115</f>
        <v>0.28999999999999998</v>
      </c>
      <c r="AL37" s="19">
        <f>[1]Feuil1!CS115</f>
        <v>0.56000000000000005</v>
      </c>
      <c r="AM37" s="17">
        <f>[1]Feuil1!CY115</f>
        <v>282</v>
      </c>
      <c r="AN37" s="18">
        <f>[1]Feuil1!CZ115</f>
        <v>26.86</v>
      </c>
      <c r="AO37" s="19">
        <f>[1]Feuil1!DA115</f>
        <v>52.91</v>
      </c>
      <c r="AP37" s="17">
        <f>[1]Feuil1!DG115</f>
        <v>0</v>
      </c>
      <c r="AQ37" s="18">
        <f>[1]Feuil1!DH115</f>
        <v>0</v>
      </c>
      <c r="AR37" s="19">
        <f>[1]Feuil1!DI115</f>
        <v>0</v>
      </c>
      <c r="AS37" s="17">
        <f>[1]Feuil1!DO115</f>
        <v>76</v>
      </c>
      <c r="AT37" s="18">
        <f>[1]Feuil1!DP115</f>
        <v>7.24</v>
      </c>
      <c r="AU37" s="19">
        <f>[1]Feuil1!DQ115</f>
        <v>14.26</v>
      </c>
      <c r="AV37" s="17">
        <f>[1]Feuil1!DW115</f>
        <v>6</v>
      </c>
      <c r="AW37" s="18">
        <f>[1]Feuil1!DX115</f>
        <v>0.56999999999999995</v>
      </c>
      <c r="AX37" s="19">
        <f>[1]Feuil1!DY115</f>
        <v>1.1299999999999999</v>
      </c>
    </row>
    <row r="38" spans="1:50">
      <c r="A38" s="17" t="str">
        <f>[1]Feuil1!E116</f>
        <v>Papara</v>
      </c>
      <c r="B38" s="18">
        <f>[1]Feuil1!F116</f>
        <v>4</v>
      </c>
      <c r="C38" s="18">
        <f>[1]Feuil1!G116</f>
        <v>1256</v>
      </c>
      <c r="D38" s="18">
        <f>[1]Feuil1!H116</f>
        <v>644</v>
      </c>
      <c r="E38" s="18">
        <f>[1]Feuil1!J116</f>
        <v>612</v>
      </c>
      <c r="F38" s="18">
        <f>[1]Feuil1!K116</f>
        <v>48.73</v>
      </c>
      <c r="G38" s="18">
        <f>[1]Feuil1!L116</f>
        <v>2</v>
      </c>
      <c r="H38" s="18">
        <f>[1]Feuil1!O116</f>
        <v>610</v>
      </c>
      <c r="I38" s="17">
        <f>[1]Feuil1!W116</f>
        <v>6</v>
      </c>
      <c r="J38" s="18">
        <f>[1]Feuil1!X116</f>
        <v>0.48</v>
      </c>
      <c r="K38" s="19">
        <f>[1]Feuil1!Y116</f>
        <v>0.98</v>
      </c>
      <c r="L38" s="17">
        <f>[1]Feuil1!AE116</f>
        <v>65</v>
      </c>
      <c r="M38" s="18">
        <f>[1]Feuil1!AF116</f>
        <v>5.18</v>
      </c>
      <c r="N38" s="19">
        <f>[1]Feuil1!AG116</f>
        <v>10.66</v>
      </c>
      <c r="O38" s="17">
        <f>[1]Feuil1!AM116</f>
        <v>116</v>
      </c>
      <c r="P38" s="18">
        <f>[1]Feuil1!AN116</f>
        <v>9.24</v>
      </c>
      <c r="Q38" s="19">
        <f>[1]Feuil1!AO116</f>
        <v>19.02</v>
      </c>
      <c r="R38" s="17">
        <f>[1]Feuil1!AU116</f>
        <v>13</v>
      </c>
      <c r="S38" s="18">
        <f>[1]Feuil1!AV116</f>
        <v>1.04</v>
      </c>
      <c r="T38" s="19">
        <f>[1]Feuil1!AW116</f>
        <v>2.13</v>
      </c>
      <c r="U38" s="17">
        <f>[1]Feuil1!BC116</f>
        <v>21</v>
      </c>
      <c r="V38" s="18">
        <f>[1]Feuil1!BD116</f>
        <v>1.67</v>
      </c>
      <c r="W38" s="19">
        <f>[1]Feuil1!BE116</f>
        <v>3.44</v>
      </c>
      <c r="X38" s="17">
        <f>[1]Feuil1!BK116</f>
        <v>3</v>
      </c>
      <c r="Y38" s="18">
        <f>[1]Feuil1!BL116</f>
        <v>0.24</v>
      </c>
      <c r="Z38" s="19">
        <f>[1]Feuil1!BM116</f>
        <v>0.49</v>
      </c>
      <c r="AA38" s="17">
        <f>[1]Feuil1!BS116</f>
        <v>18</v>
      </c>
      <c r="AB38" s="18">
        <f>[1]Feuil1!BT116</f>
        <v>1.43</v>
      </c>
      <c r="AC38" s="19">
        <f>[1]Feuil1!BU116</f>
        <v>2.95</v>
      </c>
      <c r="AD38" s="17">
        <f>[1]Feuil1!CA116</f>
        <v>3</v>
      </c>
      <c r="AE38" s="18">
        <f>[1]Feuil1!CB116</f>
        <v>0.24</v>
      </c>
      <c r="AF38" s="19">
        <f>[1]Feuil1!CC116</f>
        <v>0.49</v>
      </c>
      <c r="AG38" s="17">
        <f>[1]Feuil1!CI116</f>
        <v>3</v>
      </c>
      <c r="AH38" s="18">
        <f>[1]Feuil1!CJ116</f>
        <v>0.24</v>
      </c>
      <c r="AI38" s="19">
        <f>[1]Feuil1!CK116</f>
        <v>0.49</v>
      </c>
      <c r="AJ38" s="17">
        <f>[1]Feuil1!CQ116</f>
        <v>2</v>
      </c>
      <c r="AK38" s="18">
        <f>[1]Feuil1!CR116</f>
        <v>0.16</v>
      </c>
      <c r="AL38" s="19">
        <f>[1]Feuil1!CS116</f>
        <v>0.33</v>
      </c>
      <c r="AM38" s="17">
        <f>[1]Feuil1!CY116</f>
        <v>246</v>
      </c>
      <c r="AN38" s="18">
        <f>[1]Feuil1!CZ116</f>
        <v>19.59</v>
      </c>
      <c r="AO38" s="19">
        <f>[1]Feuil1!DA116</f>
        <v>40.33</v>
      </c>
      <c r="AP38" s="17">
        <f>[1]Feuil1!DG116</f>
        <v>2</v>
      </c>
      <c r="AQ38" s="18">
        <f>[1]Feuil1!DH116</f>
        <v>0.16</v>
      </c>
      <c r="AR38" s="19">
        <f>[1]Feuil1!DI116</f>
        <v>0.33</v>
      </c>
      <c r="AS38" s="17">
        <f>[1]Feuil1!DO116</f>
        <v>105</v>
      </c>
      <c r="AT38" s="18">
        <f>[1]Feuil1!DP116</f>
        <v>8.36</v>
      </c>
      <c r="AU38" s="19">
        <f>[1]Feuil1!DQ116</f>
        <v>17.21</v>
      </c>
      <c r="AV38" s="17">
        <f>[1]Feuil1!DW116</f>
        <v>7</v>
      </c>
      <c r="AW38" s="18">
        <f>[1]Feuil1!DX116</f>
        <v>0.56000000000000005</v>
      </c>
      <c r="AX38" s="19">
        <f>[1]Feuil1!DY116</f>
        <v>1.1499999999999999</v>
      </c>
    </row>
    <row r="39" spans="1:50">
      <c r="A39" s="17" t="str">
        <f>[1]Feuil1!E117</f>
        <v>Papara</v>
      </c>
      <c r="B39" s="18">
        <f>[1]Feuil1!F117</f>
        <v>5</v>
      </c>
      <c r="C39" s="18">
        <f>[1]Feuil1!G117</f>
        <v>851</v>
      </c>
      <c r="D39" s="18">
        <f>[1]Feuil1!H117</f>
        <v>436</v>
      </c>
      <c r="E39" s="18">
        <f>[1]Feuil1!J117</f>
        <v>415</v>
      </c>
      <c r="F39" s="18">
        <f>[1]Feuil1!K117</f>
        <v>48.77</v>
      </c>
      <c r="G39" s="18">
        <f>[1]Feuil1!L117</f>
        <v>8</v>
      </c>
      <c r="H39" s="18">
        <f>[1]Feuil1!O117</f>
        <v>407</v>
      </c>
      <c r="I39" s="17">
        <f>[1]Feuil1!W117</f>
        <v>15</v>
      </c>
      <c r="J39" s="18">
        <f>[1]Feuil1!X117</f>
        <v>1.76</v>
      </c>
      <c r="K39" s="19">
        <f>[1]Feuil1!Y117</f>
        <v>3.69</v>
      </c>
      <c r="L39" s="17">
        <f>[1]Feuil1!AE117</f>
        <v>19</v>
      </c>
      <c r="M39" s="18">
        <f>[1]Feuil1!AF117</f>
        <v>2.23</v>
      </c>
      <c r="N39" s="19">
        <f>[1]Feuil1!AG117</f>
        <v>4.67</v>
      </c>
      <c r="O39" s="17">
        <f>[1]Feuil1!AM117</f>
        <v>96</v>
      </c>
      <c r="P39" s="18">
        <f>[1]Feuil1!AN117</f>
        <v>11.28</v>
      </c>
      <c r="Q39" s="19">
        <f>[1]Feuil1!AO117</f>
        <v>23.59</v>
      </c>
      <c r="R39" s="17">
        <f>[1]Feuil1!AU117</f>
        <v>6</v>
      </c>
      <c r="S39" s="18">
        <f>[1]Feuil1!AV117</f>
        <v>0.71</v>
      </c>
      <c r="T39" s="19">
        <f>[1]Feuil1!AW117</f>
        <v>1.47</v>
      </c>
      <c r="U39" s="17">
        <f>[1]Feuil1!BC117</f>
        <v>15</v>
      </c>
      <c r="V39" s="18">
        <f>[1]Feuil1!BD117</f>
        <v>1.76</v>
      </c>
      <c r="W39" s="19">
        <f>[1]Feuil1!BE117</f>
        <v>3.69</v>
      </c>
      <c r="X39" s="17">
        <f>[1]Feuil1!BK117</f>
        <v>4</v>
      </c>
      <c r="Y39" s="18">
        <f>[1]Feuil1!BL117</f>
        <v>0.47</v>
      </c>
      <c r="Z39" s="19">
        <f>[1]Feuil1!BM117</f>
        <v>0.98</v>
      </c>
      <c r="AA39" s="17">
        <f>[1]Feuil1!BS117</f>
        <v>14</v>
      </c>
      <c r="AB39" s="18">
        <f>[1]Feuil1!BT117</f>
        <v>1.65</v>
      </c>
      <c r="AC39" s="19">
        <f>[1]Feuil1!BU117</f>
        <v>3.44</v>
      </c>
      <c r="AD39" s="17">
        <f>[1]Feuil1!CA117</f>
        <v>4</v>
      </c>
      <c r="AE39" s="18">
        <f>[1]Feuil1!CB117</f>
        <v>0.47</v>
      </c>
      <c r="AF39" s="19">
        <f>[1]Feuil1!CC117</f>
        <v>0.98</v>
      </c>
      <c r="AG39" s="17">
        <f>[1]Feuil1!CI117</f>
        <v>7</v>
      </c>
      <c r="AH39" s="18">
        <f>[1]Feuil1!CJ117</f>
        <v>0.82</v>
      </c>
      <c r="AI39" s="19">
        <f>[1]Feuil1!CK117</f>
        <v>1.72</v>
      </c>
      <c r="AJ39" s="17">
        <f>[1]Feuil1!CQ117</f>
        <v>1</v>
      </c>
      <c r="AK39" s="18">
        <f>[1]Feuil1!CR117</f>
        <v>0.12</v>
      </c>
      <c r="AL39" s="19">
        <f>[1]Feuil1!CS117</f>
        <v>0.25</v>
      </c>
      <c r="AM39" s="17">
        <f>[1]Feuil1!CY117</f>
        <v>127</v>
      </c>
      <c r="AN39" s="18">
        <f>[1]Feuil1!CZ117</f>
        <v>14.92</v>
      </c>
      <c r="AO39" s="19">
        <f>[1]Feuil1!DA117</f>
        <v>31.2</v>
      </c>
      <c r="AP39" s="17">
        <f>[1]Feuil1!DG117</f>
        <v>1</v>
      </c>
      <c r="AQ39" s="18">
        <f>[1]Feuil1!DH117</f>
        <v>0.12</v>
      </c>
      <c r="AR39" s="19">
        <f>[1]Feuil1!DI117</f>
        <v>0.25</v>
      </c>
      <c r="AS39" s="17">
        <f>[1]Feuil1!DO117</f>
        <v>96</v>
      </c>
      <c r="AT39" s="18">
        <f>[1]Feuil1!DP117</f>
        <v>11.28</v>
      </c>
      <c r="AU39" s="19">
        <f>[1]Feuil1!DQ117</f>
        <v>23.59</v>
      </c>
      <c r="AV39" s="17">
        <f>[1]Feuil1!DW117</f>
        <v>2</v>
      </c>
      <c r="AW39" s="18">
        <f>[1]Feuil1!DX117</f>
        <v>0.24</v>
      </c>
      <c r="AX39" s="19">
        <f>[1]Feuil1!DY117</f>
        <v>0.49</v>
      </c>
    </row>
    <row r="40" spans="1:50">
      <c r="A40" s="17" t="str">
        <f>[1]Feuil1!E118</f>
        <v>Papara</v>
      </c>
      <c r="B40" s="18">
        <f>[1]Feuil1!F118</f>
        <v>6</v>
      </c>
      <c r="C40" s="18">
        <f>[1]Feuil1!G118</f>
        <v>932</v>
      </c>
      <c r="D40" s="18">
        <f>[1]Feuil1!H118</f>
        <v>573</v>
      </c>
      <c r="E40" s="18">
        <f>[1]Feuil1!J118</f>
        <v>359</v>
      </c>
      <c r="F40" s="18">
        <f>[1]Feuil1!K118</f>
        <v>38.520000000000003</v>
      </c>
      <c r="G40" s="18">
        <f>[1]Feuil1!L118</f>
        <v>6</v>
      </c>
      <c r="H40" s="18">
        <f>[1]Feuil1!O118</f>
        <v>353</v>
      </c>
      <c r="I40" s="17">
        <f>[1]Feuil1!W118</f>
        <v>13</v>
      </c>
      <c r="J40" s="18">
        <f>[1]Feuil1!X118</f>
        <v>1.39</v>
      </c>
      <c r="K40" s="19">
        <f>[1]Feuil1!Y118</f>
        <v>3.68</v>
      </c>
      <c r="L40" s="17">
        <f>[1]Feuil1!AE118</f>
        <v>11</v>
      </c>
      <c r="M40" s="18">
        <f>[1]Feuil1!AF118</f>
        <v>1.18</v>
      </c>
      <c r="N40" s="19">
        <f>[1]Feuil1!AG118</f>
        <v>3.12</v>
      </c>
      <c r="O40" s="17">
        <f>[1]Feuil1!AM118</f>
        <v>70</v>
      </c>
      <c r="P40" s="18">
        <f>[1]Feuil1!AN118</f>
        <v>7.51</v>
      </c>
      <c r="Q40" s="19">
        <f>[1]Feuil1!AO118</f>
        <v>19.829999999999998</v>
      </c>
      <c r="R40" s="17">
        <f>[1]Feuil1!AU118</f>
        <v>14</v>
      </c>
      <c r="S40" s="18">
        <f>[1]Feuil1!AV118</f>
        <v>1.5</v>
      </c>
      <c r="T40" s="19">
        <f>[1]Feuil1!AW118</f>
        <v>3.97</v>
      </c>
      <c r="U40" s="17">
        <f>[1]Feuil1!BC118</f>
        <v>21</v>
      </c>
      <c r="V40" s="18">
        <f>[1]Feuil1!BD118</f>
        <v>2.25</v>
      </c>
      <c r="W40" s="19">
        <f>[1]Feuil1!BE118</f>
        <v>5.95</v>
      </c>
      <c r="X40" s="17">
        <f>[1]Feuil1!BK118</f>
        <v>7</v>
      </c>
      <c r="Y40" s="18">
        <f>[1]Feuil1!BL118</f>
        <v>0.75</v>
      </c>
      <c r="Z40" s="19">
        <f>[1]Feuil1!BM118</f>
        <v>1.98</v>
      </c>
      <c r="AA40" s="17">
        <f>[1]Feuil1!BS118</f>
        <v>8</v>
      </c>
      <c r="AB40" s="18">
        <f>[1]Feuil1!BT118</f>
        <v>0.86</v>
      </c>
      <c r="AC40" s="19">
        <f>[1]Feuil1!BU118</f>
        <v>2.27</v>
      </c>
      <c r="AD40" s="17">
        <f>[1]Feuil1!CA118</f>
        <v>2</v>
      </c>
      <c r="AE40" s="18">
        <f>[1]Feuil1!CB118</f>
        <v>0.21</v>
      </c>
      <c r="AF40" s="19">
        <f>[1]Feuil1!CC118</f>
        <v>0.56999999999999995</v>
      </c>
      <c r="AG40" s="17">
        <f>[1]Feuil1!CI118</f>
        <v>2</v>
      </c>
      <c r="AH40" s="18">
        <f>[1]Feuil1!CJ118</f>
        <v>0.21</v>
      </c>
      <c r="AI40" s="19">
        <f>[1]Feuil1!CK118</f>
        <v>0.56999999999999995</v>
      </c>
      <c r="AJ40" s="17">
        <f>[1]Feuil1!CQ118</f>
        <v>3</v>
      </c>
      <c r="AK40" s="18">
        <f>[1]Feuil1!CR118</f>
        <v>0.32</v>
      </c>
      <c r="AL40" s="19">
        <f>[1]Feuil1!CS118</f>
        <v>0.85</v>
      </c>
      <c r="AM40" s="17">
        <f>[1]Feuil1!CY118</f>
        <v>114</v>
      </c>
      <c r="AN40" s="18">
        <f>[1]Feuil1!CZ118</f>
        <v>12.23</v>
      </c>
      <c r="AO40" s="19">
        <f>[1]Feuil1!DA118</f>
        <v>32.29</v>
      </c>
      <c r="AP40" s="17">
        <f>[1]Feuil1!DG118</f>
        <v>2</v>
      </c>
      <c r="AQ40" s="18">
        <f>[1]Feuil1!DH118</f>
        <v>0.21</v>
      </c>
      <c r="AR40" s="19">
        <f>[1]Feuil1!DI118</f>
        <v>0.56999999999999995</v>
      </c>
      <c r="AS40" s="17">
        <f>[1]Feuil1!DO118</f>
        <v>82</v>
      </c>
      <c r="AT40" s="18">
        <f>[1]Feuil1!DP118</f>
        <v>8.8000000000000007</v>
      </c>
      <c r="AU40" s="19">
        <f>[1]Feuil1!DQ118</f>
        <v>23.23</v>
      </c>
      <c r="AV40" s="17">
        <f>[1]Feuil1!DW118</f>
        <v>4</v>
      </c>
      <c r="AW40" s="18">
        <f>[1]Feuil1!DX118</f>
        <v>0.43</v>
      </c>
      <c r="AX40" s="19">
        <f>[1]Feuil1!DY118</f>
        <v>1.1299999999999999</v>
      </c>
    </row>
    <row r="41" spans="1:50">
      <c r="A41" s="17" t="str">
        <f>[1]Feuil1!E119</f>
        <v>Papara</v>
      </c>
      <c r="B41" s="18">
        <f>[1]Feuil1!F119</f>
        <v>7</v>
      </c>
      <c r="C41" s="18">
        <f>[1]Feuil1!G119</f>
        <v>1361</v>
      </c>
      <c r="D41" s="18">
        <f>[1]Feuil1!H119</f>
        <v>795</v>
      </c>
      <c r="E41" s="18">
        <f>[1]Feuil1!J119</f>
        <v>566</v>
      </c>
      <c r="F41" s="18">
        <f>[1]Feuil1!K119</f>
        <v>41.59</v>
      </c>
      <c r="G41" s="18">
        <f>[1]Feuil1!L119</f>
        <v>8</v>
      </c>
      <c r="H41" s="18">
        <f>[1]Feuil1!O119</f>
        <v>558</v>
      </c>
      <c r="I41" s="17">
        <f>[1]Feuil1!W119</f>
        <v>15</v>
      </c>
      <c r="J41" s="18">
        <f>[1]Feuil1!X119</f>
        <v>1.1000000000000001</v>
      </c>
      <c r="K41" s="19">
        <f>[1]Feuil1!Y119</f>
        <v>2.69</v>
      </c>
      <c r="L41" s="17">
        <f>[1]Feuil1!AE119</f>
        <v>27</v>
      </c>
      <c r="M41" s="18">
        <f>[1]Feuil1!AF119</f>
        <v>1.98</v>
      </c>
      <c r="N41" s="19">
        <f>[1]Feuil1!AG119</f>
        <v>4.84</v>
      </c>
      <c r="O41" s="17">
        <f>[1]Feuil1!AM119</f>
        <v>121</v>
      </c>
      <c r="P41" s="18">
        <f>[1]Feuil1!AN119</f>
        <v>8.89</v>
      </c>
      <c r="Q41" s="19">
        <f>[1]Feuil1!AO119</f>
        <v>21.68</v>
      </c>
      <c r="R41" s="17">
        <f>[1]Feuil1!AU119</f>
        <v>34</v>
      </c>
      <c r="S41" s="18">
        <f>[1]Feuil1!AV119</f>
        <v>2.5</v>
      </c>
      <c r="T41" s="19">
        <f>[1]Feuil1!AW119</f>
        <v>6.09</v>
      </c>
      <c r="U41" s="17">
        <f>[1]Feuil1!BC119</f>
        <v>20</v>
      </c>
      <c r="V41" s="18">
        <f>[1]Feuil1!BD119</f>
        <v>1.47</v>
      </c>
      <c r="W41" s="19">
        <f>[1]Feuil1!BE119</f>
        <v>3.58</v>
      </c>
      <c r="X41" s="17">
        <f>[1]Feuil1!BK119</f>
        <v>8</v>
      </c>
      <c r="Y41" s="18">
        <f>[1]Feuil1!BL119</f>
        <v>0.59</v>
      </c>
      <c r="Z41" s="19">
        <f>[1]Feuil1!BM119</f>
        <v>1.43</v>
      </c>
      <c r="AA41" s="17">
        <f>[1]Feuil1!BS119</f>
        <v>13</v>
      </c>
      <c r="AB41" s="18">
        <f>[1]Feuil1!BT119</f>
        <v>0.96</v>
      </c>
      <c r="AC41" s="19">
        <f>[1]Feuil1!BU119</f>
        <v>2.33</v>
      </c>
      <c r="AD41" s="17">
        <f>[1]Feuil1!CA119</f>
        <v>6</v>
      </c>
      <c r="AE41" s="18">
        <f>[1]Feuil1!CB119</f>
        <v>0.44</v>
      </c>
      <c r="AF41" s="19">
        <f>[1]Feuil1!CC119</f>
        <v>1.08</v>
      </c>
      <c r="AG41" s="17">
        <f>[1]Feuil1!CI119</f>
        <v>3</v>
      </c>
      <c r="AH41" s="18">
        <f>[1]Feuil1!CJ119</f>
        <v>0.22</v>
      </c>
      <c r="AI41" s="19">
        <f>[1]Feuil1!CK119</f>
        <v>0.54</v>
      </c>
      <c r="AJ41" s="17">
        <f>[1]Feuil1!CQ119</f>
        <v>4</v>
      </c>
      <c r="AK41" s="18">
        <f>[1]Feuil1!CR119</f>
        <v>0.28999999999999998</v>
      </c>
      <c r="AL41" s="19">
        <f>[1]Feuil1!CS119</f>
        <v>0.72</v>
      </c>
      <c r="AM41" s="17">
        <f>[1]Feuil1!CY119</f>
        <v>190</v>
      </c>
      <c r="AN41" s="18">
        <f>[1]Feuil1!CZ119</f>
        <v>13.96</v>
      </c>
      <c r="AO41" s="19">
        <f>[1]Feuil1!DA119</f>
        <v>34.049999999999997</v>
      </c>
      <c r="AP41" s="17">
        <f>[1]Feuil1!DG119</f>
        <v>2</v>
      </c>
      <c r="AQ41" s="18">
        <f>[1]Feuil1!DH119</f>
        <v>0.15</v>
      </c>
      <c r="AR41" s="19">
        <f>[1]Feuil1!DI119</f>
        <v>0.36</v>
      </c>
      <c r="AS41" s="17">
        <f>[1]Feuil1!DO119</f>
        <v>108</v>
      </c>
      <c r="AT41" s="18">
        <f>[1]Feuil1!DP119</f>
        <v>7.94</v>
      </c>
      <c r="AU41" s="19">
        <f>[1]Feuil1!DQ119</f>
        <v>19.350000000000001</v>
      </c>
      <c r="AV41" s="17">
        <f>[1]Feuil1!DW119</f>
        <v>7</v>
      </c>
      <c r="AW41" s="18">
        <f>[1]Feuil1!DX119</f>
        <v>0.51</v>
      </c>
      <c r="AX41" s="19">
        <f>[1]Feuil1!DY119</f>
        <v>1.25</v>
      </c>
    </row>
    <row r="42" spans="1:50">
      <c r="A42" s="14" t="str">
        <f>UPPER([1]Feuil1!E158)</f>
        <v>RAIVAVAE</v>
      </c>
      <c r="B42" s="20"/>
      <c r="C42" s="20">
        <f>SUM(C43:C46)</f>
        <v>876</v>
      </c>
      <c r="D42" s="20">
        <f>SUM(D43:D46)</f>
        <v>405</v>
      </c>
      <c r="E42" s="20">
        <f>SUM(E43:E46)</f>
        <v>471</v>
      </c>
      <c r="F42" s="21">
        <f>E42/C42</f>
        <v>0.53767123287671237</v>
      </c>
      <c r="G42" s="20">
        <f>SUM(G43:G46)</f>
        <v>17</v>
      </c>
      <c r="H42" s="20">
        <f>SUM(H43:H46)</f>
        <v>454</v>
      </c>
      <c r="I42" s="14">
        <f>SUM(I43:I46)</f>
        <v>60</v>
      </c>
      <c r="J42" s="15">
        <f>I42/$C42</f>
        <v>6.8493150684931503E-2</v>
      </c>
      <c r="K42" s="16">
        <f>I42/$H42</f>
        <v>0.13215859030837004</v>
      </c>
      <c r="L42" s="14">
        <f>SUM(L43:L46)</f>
        <v>4</v>
      </c>
      <c r="M42" s="15">
        <f>L42/$C42</f>
        <v>4.5662100456621002E-3</v>
      </c>
      <c r="N42" s="16">
        <f>L42/$H42</f>
        <v>8.8105726872246704E-3</v>
      </c>
      <c r="O42" s="14">
        <f>SUM(O43:O46)</f>
        <v>288</v>
      </c>
      <c r="P42" s="15">
        <f>O42/$C42</f>
        <v>0.32876712328767121</v>
      </c>
      <c r="Q42" s="16">
        <f>O42/$H42</f>
        <v>0.63436123348017626</v>
      </c>
      <c r="R42" s="14">
        <f>SUM(R43:R46)</f>
        <v>1</v>
      </c>
      <c r="S42" s="15">
        <f>R42/$C42</f>
        <v>1.1415525114155251E-3</v>
      </c>
      <c r="T42" s="16">
        <f>R42/$H42</f>
        <v>2.2026431718061676E-3</v>
      </c>
      <c r="U42" s="14">
        <f>SUM(U43:U46)</f>
        <v>27</v>
      </c>
      <c r="V42" s="15">
        <f>U42/$C42</f>
        <v>3.0821917808219176E-2</v>
      </c>
      <c r="W42" s="16">
        <f>U42/$H42</f>
        <v>5.9471365638766517E-2</v>
      </c>
      <c r="X42" s="14">
        <f>SUM(X43:X46)</f>
        <v>1</v>
      </c>
      <c r="Y42" s="15">
        <f>X42/$C42</f>
        <v>1.1415525114155251E-3</v>
      </c>
      <c r="Z42" s="16">
        <f>X42/$H42</f>
        <v>2.2026431718061676E-3</v>
      </c>
      <c r="AA42" s="14">
        <f>SUM(AA43:AA46)</f>
        <v>2</v>
      </c>
      <c r="AB42" s="15">
        <f>AA42/$C42</f>
        <v>2.2831050228310501E-3</v>
      </c>
      <c r="AC42" s="16">
        <f>AA42/$H42</f>
        <v>4.4052863436123352E-3</v>
      </c>
      <c r="AD42" s="14">
        <f>SUM(AD43:AD46)</f>
        <v>3</v>
      </c>
      <c r="AE42" s="15">
        <f>AD42/$C42</f>
        <v>3.4246575342465752E-3</v>
      </c>
      <c r="AF42" s="16">
        <f>AD42/$H42</f>
        <v>6.6079295154185024E-3</v>
      </c>
      <c r="AG42" s="14">
        <f>SUM(AG43:AG46)</f>
        <v>1</v>
      </c>
      <c r="AH42" s="15">
        <f>AG42/$C42</f>
        <v>1.1415525114155251E-3</v>
      </c>
      <c r="AI42" s="16">
        <f>AG42/$H42</f>
        <v>2.2026431718061676E-3</v>
      </c>
      <c r="AJ42" s="14">
        <f>SUM(AJ43:AJ46)</f>
        <v>0</v>
      </c>
      <c r="AK42" s="15">
        <f>AJ42/$C42</f>
        <v>0</v>
      </c>
      <c r="AL42" s="16">
        <f>AJ42/$H42</f>
        <v>0</v>
      </c>
      <c r="AM42" s="14">
        <f>SUM(AM43:AM46)</f>
        <v>24</v>
      </c>
      <c r="AN42" s="15">
        <f>AM42/$C42</f>
        <v>2.7397260273972601E-2</v>
      </c>
      <c r="AO42" s="16">
        <f>AM42/$H42</f>
        <v>5.2863436123348019E-2</v>
      </c>
      <c r="AP42" s="14">
        <f>SUM(AP43:AP46)</f>
        <v>4</v>
      </c>
      <c r="AQ42" s="15">
        <f>AP42/$C42</f>
        <v>4.5662100456621002E-3</v>
      </c>
      <c r="AR42" s="16">
        <f>AP42/$H42</f>
        <v>8.8105726872246704E-3</v>
      </c>
      <c r="AS42" s="14">
        <f>SUM(AS43:AS46)</f>
        <v>36</v>
      </c>
      <c r="AT42" s="15">
        <f>AS42/$C42</f>
        <v>4.1095890410958902E-2</v>
      </c>
      <c r="AU42" s="16">
        <f>AS42/$H42</f>
        <v>7.9295154185022032E-2</v>
      </c>
      <c r="AV42" s="14">
        <f>SUM(AV43:AV46)</f>
        <v>3</v>
      </c>
      <c r="AW42" s="15">
        <f>AV42/$C42</f>
        <v>3.4246575342465752E-3</v>
      </c>
      <c r="AX42" s="16">
        <f>AV42/$H42</f>
        <v>6.6079295154185024E-3</v>
      </c>
    </row>
    <row r="43" spans="1:50">
      <c r="A43" s="17" t="s">
        <v>19</v>
      </c>
      <c r="B43" s="18">
        <f>[1]Feuil1!F158</f>
        <v>1</v>
      </c>
      <c r="C43" s="18">
        <f>[1]Feuil1!G158</f>
        <v>201</v>
      </c>
      <c r="D43" s="18">
        <f>[1]Feuil1!H158</f>
        <v>81</v>
      </c>
      <c r="E43" s="18">
        <f>[1]Feuil1!J158</f>
        <v>120</v>
      </c>
      <c r="F43" s="18">
        <f>[1]Feuil1!K158</f>
        <v>59.7</v>
      </c>
      <c r="G43" s="18">
        <f>[1]Feuil1!L158</f>
        <v>4</v>
      </c>
      <c r="H43" s="18">
        <f>[1]Feuil1!O158</f>
        <v>116</v>
      </c>
      <c r="I43" s="17">
        <f>[1]Feuil1!W158</f>
        <v>23</v>
      </c>
      <c r="J43" s="18">
        <f>[1]Feuil1!X158</f>
        <v>11.44</v>
      </c>
      <c r="K43" s="19">
        <f>[1]Feuil1!Y158</f>
        <v>19.829999999999998</v>
      </c>
      <c r="L43" s="17">
        <f>[1]Feuil1!AE158</f>
        <v>1</v>
      </c>
      <c r="M43" s="18">
        <f>[1]Feuil1!AF158</f>
        <v>0.5</v>
      </c>
      <c r="N43" s="19">
        <f>[1]Feuil1!AG158</f>
        <v>0.86</v>
      </c>
      <c r="O43" s="17">
        <f>[1]Feuil1!AM158</f>
        <v>66</v>
      </c>
      <c r="P43" s="18">
        <f>[1]Feuil1!AN158</f>
        <v>32.840000000000003</v>
      </c>
      <c r="Q43" s="19">
        <f>[1]Feuil1!AO158</f>
        <v>56.9</v>
      </c>
      <c r="R43" s="17">
        <f>[1]Feuil1!AU158</f>
        <v>1</v>
      </c>
      <c r="S43" s="18">
        <f>[1]Feuil1!AV158</f>
        <v>0.5</v>
      </c>
      <c r="T43" s="19">
        <f>[1]Feuil1!AW158</f>
        <v>0.86</v>
      </c>
      <c r="U43" s="17">
        <f>[1]Feuil1!BC158</f>
        <v>6</v>
      </c>
      <c r="V43" s="18">
        <f>[1]Feuil1!BD158</f>
        <v>2.99</v>
      </c>
      <c r="W43" s="19">
        <f>[1]Feuil1!BE158</f>
        <v>5.17</v>
      </c>
      <c r="X43" s="17">
        <f>[1]Feuil1!BK158</f>
        <v>0</v>
      </c>
      <c r="Y43" s="18">
        <f>[1]Feuil1!BL158</f>
        <v>0</v>
      </c>
      <c r="Z43" s="19">
        <f>[1]Feuil1!BM158</f>
        <v>0</v>
      </c>
      <c r="AA43" s="17">
        <f>[1]Feuil1!BS158</f>
        <v>0</v>
      </c>
      <c r="AB43" s="18">
        <f>[1]Feuil1!BT158</f>
        <v>0</v>
      </c>
      <c r="AC43" s="19">
        <f>[1]Feuil1!BU158</f>
        <v>0</v>
      </c>
      <c r="AD43" s="17">
        <f>[1]Feuil1!CA158</f>
        <v>1</v>
      </c>
      <c r="AE43" s="18">
        <f>[1]Feuil1!CB158</f>
        <v>0.5</v>
      </c>
      <c r="AF43" s="19">
        <f>[1]Feuil1!CC158</f>
        <v>0.86</v>
      </c>
      <c r="AG43" s="17">
        <f>[1]Feuil1!CI158</f>
        <v>0</v>
      </c>
      <c r="AH43" s="18">
        <f>[1]Feuil1!CJ158</f>
        <v>0</v>
      </c>
      <c r="AI43" s="19">
        <f>[1]Feuil1!CK158</f>
        <v>0</v>
      </c>
      <c r="AJ43" s="17">
        <f>[1]Feuil1!CQ158</f>
        <v>0</v>
      </c>
      <c r="AK43" s="18">
        <f>[1]Feuil1!CR158</f>
        <v>0</v>
      </c>
      <c r="AL43" s="19">
        <f>[1]Feuil1!CS158</f>
        <v>0</v>
      </c>
      <c r="AM43" s="17">
        <f>[1]Feuil1!CY158</f>
        <v>4</v>
      </c>
      <c r="AN43" s="18">
        <f>[1]Feuil1!CZ158</f>
        <v>1.99</v>
      </c>
      <c r="AO43" s="19">
        <f>[1]Feuil1!DA158</f>
        <v>3.45</v>
      </c>
      <c r="AP43" s="17">
        <f>[1]Feuil1!DG158</f>
        <v>2</v>
      </c>
      <c r="AQ43" s="18">
        <f>[1]Feuil1!DH158</f>
        <v>1</v>
      </c>
      <c r="AR43" s="19">
        <f>[1]Feuil1!DI158</f>
        <v>1.72</v>
      </c>
      <c r="AS43" s="17">
        <f>[1]Feuil1!DO158</f>
        <v>9</v>
      </c>
      <c r="AT43" s="18">
        <f>[1]Feuil1!DP158</f>
        <v>4.4800000000000004</v>
      </c>
      <c r="AU43" s="19">
        <f>[1]Feuil1!DQ158</f>
        <v>7.76</v>
      </c>
      <c r="AV43" s="17">
        <f>[1]Feuil1!DW158</f>
        <v>3</v>
      </c>
      <c r="AW43" s="18">
        <f>[1]Feuil1!DX158</f>
        <v>1.49</v>
      </c>
      <c r="AX43" s="19">
        <f>[1]Feuil1!DY158</f>
        <v>2.59</v>
      </c>
    </row>
    <row r="44" spans="1:50">
      <c r="A44" s="17" t="s">
        <v>20</v>
      </c>
      <c r="B44" s="18">
        <f>[1]Feuil1!F159</f>
        <v>2</v>
      </c>
      <c r="C44" s="18">
        <f>[1]Feuil1!G159</f>
        <v>141</v>
      </c>
      <c r="D44" s="18">
        <f>[1]Feuil1!H159</f>
        <v>55</v>
      </c>
      <c r="E44" s="18">
        <f>[1]Feuil1!J159</f>
        <v>86</v>
      </c>
      <c r="F44" s="18">
        <f>[1]Feuil1!K159</f>
        <v>60.99</v>
      </c>
      <c r="G44" s="18">
        <f>[1]Feuil1!L159</f>
        <v>3</v>
      </c>
      <c r="H44" s="18">
        <f>[1]Feuil1!O159</f>
        <v>83</v>
      </c>
      <c r="I44" s="17">
        <f>[1]Feuil1!W159</f>
        <v>15</v>
      </c>
      <c r="J44" s="18">
        <f>[1]Feuil1!X159</f>
        <v>10.64</v>
      </c>
      <c r="K44" s="19">
        <f>[1]Feuil1!Y159</f>
        <v>18.07</v>
      </c>
      <c r="L44" s="17">
        <f>[1]Feuil1!AE159</f>
        <v>1</v>
      </c>
      <c r="M44" s="18">
        <f>[1]Feuil1!AF159</f>
        <v>0.71</v>
      </c>
      <c r="N44" s="19">
        <f>[1]Feuil1!AG159</f>
        <v>1.2</v>
      </c>
      <c r="O44" s="17">
        <f>[1]Feuil1!AM159</f>
        <v>44</v>
      </c>
      <c r="P44" s="18">
        <f>[1]Feuil1!AN159</f>
        <v>31.21</v>
      </c>
      <c r="Q44" s="19">
        <f>[1]Feuil1!AO159</f>
        <v>53.01</v>
      </c>
      <c r="R44" s="17">
        <f>[1]Feuil1!AU159</f>
        <v>0</v>
      </c>
      <c r="S44" s="18">
        <f>[1]Feuil1!AV159</f>
        <v>0</v>
      </c>
      <c r="T44" s="19">
        <f>[1]Feuil1!AW159</f>
        <v>0</v>
      </c>
      <c r="U44" s="17">
        <f>[1]Feuil1!BC159</f>
        <v>13</v>
      </c>
      <c r="V44" s="18">
        <f>[1]Feuil1!BD159</f>
        <v>9.2200000000000006</v>
      </c>
      <c r="W44" s="19">
        <f>[1]Feuil1!BE159</f>
        <v>15.66</v>
      </c>
      <c r="X44" s="17">
        <f>[1]Feuil1!BK159</f>
        <v>0</v>
      </c>
      <c r="Y44" s="18">
        <f>[1]Feuil1!BL159</f>
        <v>0</v>
      </c>
      <c r="Z44" s="19">
        <f>[1]Feuil1!BM159</f>
        <v>0</v>
      </c>
      <c r="AA44" s="17">
        <f>[1]Feuil1!BS159</f>
        <v>1</v>
      </c>
      <c r="AB44" s="18">
        <f>[1]Feuil1!BT159</f>
        <v>0.71</v>
      </c>
      <c r="AC44" s="19">
        <f>[1]Feuil1!BU159</f>
        <v>1.2</v>
      </c>
      <c r="AD44" s="17">
        <f>[1]Feuil1!CA159</f>
        <v>0</v>
      </c>
      <c r="AE44" s="18">
        <f>[1]Feuil1!CB159</f>
        <v>0</v>
      </c>
      <c r="AF44" s="19">
        <f>[1]Feuil1!CC159</f>
        <v>0</v>
      </c>
      <c r="AG44" s="17">
        <f>[1]Feuil1!CI159</f>
        <v>0</v>
      </c>
      <c r="AH44" s="18">
        <f>[1]Feuil1!CJ159</f>
        <v>0</v>
      </c>
      <c r="AI44" s="19">
        <f>[1]Feuil1!CK159</f>
        <v>0</v>
      </c>
      <c r="AJ44" s="17">
        <f>[1]Feuil1!CQ159</f>
        <v>0</v>
      </c>
      <c r="AK44" s="18">
        <f>[1]Feuil1!CR159</f>
        <v>0</v>
      </c>
      <c r="AL44" s="19">
        <f>[1]Feuil1!CS159</f>
        <v>0</v>
      </c>
      <c r="AM44" s="17">
        <f>[1]Feuil1!CY159</f>
        <v>4</v>
      </c>
      <c r="AN44" s="18">
        <f>[1]Feuil1!CZ159</f>
        <v>2.84</v>
      </c>
      <c r="AO44" s="19">
        <f>[1]Feuil1!DA159</f>
        <v>4.82</v>
      </c>
      <c r="AP44" s="17">
        <f>[1]Feuil1!DG159</f>
        <v>0</v>
      </c>
      <c r="AQ44" s="18">
        <f>[1]Feuil1!DH159</f>
        <v>0</v>
      </c>
      <c r="AR44" s="19">
        <f>[1]Feuil1!DI159</f>
        <v>0</v>
      </c>
      <c r="AS44" s="17">
        <f>[1]Feuil1!DO159</f>
        <v>5</v>
      </c>
      <c r="AT44" s="18">
        <f>[1]Feuil1!DP159</f>
        <v>3.55</v>
      </c>
      <c r="AU44" s="19">
        <f>[1]Feuil1!DQ159</f>
        <v>6.02</v>
      </c>
      <c r="AV44" s="17">
        <f>[1]Feuil1!DW159</f>
        <v>0</v>
      </c>
      <c r="AW44" s="18">
        <f>[1]Feuil1!DX159</f>
        <v>0</v>
      </c>
      <c r="AX44" s="19">
        <f>[1]Feuil1!DY159</f>
        <v>0</v>
      </c>
    </row>
    <row r="45" spans="1:50">
      <c r="A45" s="17" t="s">
        <v>21</v>
      </c>
      <c r="B45" s="18">
        <f>[1]Feuil1!F160</f>
        <v>3</v>
      </c>
      <c r="C45" s="18">
        <f>[1]Feuil1!G160</f>
        <v>286</v>
      </c>
      <c r="D45" s="18">
        <f>[1]Feuil1!H160</f>
        <v>145</v>
      </c>
      <c r="E45" s="18">
        <f>[1]Feuil1!J160</f>
        <v>141</v>
      </c>
      <c r="F45" s="18">
        <f>[1]Feuil1!K160</f>
        <v>49.3</v>
      </c>
      <c r="G45" s="18">
        <f>[1]Feuil1!L160</f>
        <v>3</v>
      </c>
      <c r="H45" s="18">
        <f>[1]Feuil1!O160</f>
        <v>138</v>
      </c>
      <c r="I45" s="17">
        <f>[1]Feuil1!W160</f>
        <v>5</v>
      </c>
      <c r="J45" s="18">
        <f>[1]Feuil1!X160</f>
        <v>1.75</v>
      </c>
      <c r="K45" s="19">
        <f>[1]Feuil1!Y160</f>
        <v>3.62</v>
      </c>
      <c r="L45" s="17">
        <f>[1]Feuil1!AE160</f>
        <v>0</v>
      </c>
      <c r="M45" s="18">
        <f>[1]Feuil1!AF160</f>
        <v>0</v>
      </c>
      <c r="N45" s="19">
        <f>[1]Feuil1!AG160</f>
        <v>0</v>
      </c>
      <c r="O45" s="17">
        <f>[1]Feuil1!AM160</f>
        <v>108</v>
      </c>
      <c r="P45" s="18">
        <f>[1]Feuil1!AN160</f>
        <v>37.76</v>
      </c>
      <c r="Q45" s="19">
        <f>[1]Feuil1!AO160</f>
        <v>78.260000000000005</v>
      </c>
      <c r="R45" s="17">
        <f>[1]Feuil1!AU160</f>
        <v>0</v>
      </c>
      <c r="S45" s="18">
        <f>[1]Feuil1!AV160</f>
        <v>0</v>
      </c>
      <c r="T45" s="19">
        <f>[1]Feuil1!AW160</f>
        <v>0</v>
      </c>
      <c r="U45" s="17">
        <f>[1]Feuil1!BC160</f>
        <v>4</v>
      </c>
      <c r="V45" s="18">
        <f>[1]Feuil1!BD160</f>
        <v>1.4</v>
      </c>
      <c r="W45" s="19">
        <f>[1]Feuil1!BE160</f>
        <v>2.9</v>
      </c>
      <c r="X45" s="17">
        <f>[1]Feuil1!BK160</f>
        <v>0</v>
      </c>
      <c r="Y45" s="18">
        <f>[1]Feuil1!BL160</f>
        <v>0</v>
      </c>
      <c r="Z45" s="19">
        <f>[1]Feuil1!BM160</f>
        <v>0</v>
      </c>
      <c r="AA45" s="17">
        <f>[1]Feuil1!BS160</f>
        <v>0</v>
      </c>
      <c r="AB45" s="18">
        <f>[1]Feuil1!BT160</f>
        <v>0</v>
      </c>
      <c r="AC45" s="19">
        <f>[1]Feuil1!BU160</f>
        <v>0</v>
      </c>
      <c r="AD45" s="17">
        <f>[1]Feuil1!CA160</f>
        <v>1</v>
      </c>
      <c r="AE45" s="18">
        <f>[1]Feuil1!CB160</f>
        <v>0.35</v>
      </c>
      <c r="AF45" s="19">
        <f>[1]Feuil1!CC160</f>
        <v>0.72</v>
      </c>
      <c r="AG45" s="17">
        <f>[1]Feuil1!CI160</f>
        <v>1</v>
      </c>
      <c r="AH45" s="18">
        <f>[1]Feuil1!CJ160</f>
        <v>0.35</v>
      </c>
      <c r="AI45" s="19">
        <f>[1]Feuil1!CK160</f>
        <v>0.72</v>
      </c>
      <c r="AJ45" s="17">
        <f>[1]Feuil1!CQ160</f>
        <v>0</v>
      </c>
      <c r="AK45" s="18">
        <f>[1]Feuil1!CR160</f>
        <v>0</v>
      </c>
      <c r="AL45" s="19">
        <f>[1]Feuil1!CS160</f>
        <v>0</v>
      </c>
      <c r="AM45" s="17">
        <f>[1]Feuil1!CY160</f>
        <v>10</v>
      </c>
      <c r="AN45" s="18">
        <f>[1]Feuil1!CZ160</f>
        <v>3.5</v>
      </c>
      <c r="AO45" s="19">
        <f>[1]Feuil1!DA160</f>
        <v>7.25</v>
      </c>
      <c r="AP45" s="17">
        <f>[1]Feuil1!DG160</f>
        <v>2</v>
      </c>
      <c r="AQ45" s="18">
        <f>[1]Feuil1!DH160</f>
        <v>0.7</v>
      </c>
      <c r="AR45" s="19">
        <f>[1]Feuil1!DI160</f>
        <v>1.45</v>
      </c>
      <c r="AS45" s="17">
        <f>[1]Feuil1!DO160</f>
        <v>7</v>
      </c>
      <c r="AT45" s="18">
        <f>[1]Feuil1!DP160</f>
        <v>2.4500000000000002</v>
      </c>
      <c r="AU45" s="19">
        <f>[1]Feuil1!DQ160</f>
        <v>5.07</v>
      </c>
      <c r="AV45" s="17">
        <f>[1]Feuil1!DW160</f>
        <v>0</v>
      </c>
      <c r="AW45" s="18">
        <f>[1]Feuil1!DX160</f>
        <v>0</v>
      </c>
      <c r="AX45" s="19">
        <f>[1]Feuil1!DY160</f>
        <v>0</v>
      </c>
    </row>
    <row r="46" spans="1:50">
      <c r="A46" s="17" t="s">
        <v>22</v>
      </c>
      <c r="B46" s="18">
        <f>[1]Feuil1!F161</f>
        <v>4</v>
      </c>
      <c r="C46" s="18">
        <f>[1]Feuil1!G161</f>
        <v>248</v>
      </c>
      <c r="D46" s="18">
        <f>[1]Feuil1!H161</f>
        <v>124</v>
      </c>
      <c r="E46" s="18">
        <f>[1]Feuil1!J161</f>
        <v>124</v>
      </c>
      <c r="F46" s="18">
        <f>[1]Feuil1!K161</f>
        <v>50</v>
      </c>
      <c r="G46" s="18">
        <f>[1]Feuil1!L161</f>
        <v>7</v>
      </c>
      <c r="H46" s="18">
        <f>[1]Feuil1!O161</f>
        <v>117</v>
      </c>
      <c r="I46" s="17">
        <f>[1]Feuil1!W161</f>
        <v>17</v>
      </c>
      <c r="J46" s="18">
        <f>[1]Feuil1!X161</f>
        <v>6.85</v>
      </c>
      <c r="K46" s="19">
        <f>[1]Feuil1!Y161</f>
        <v>14.53</v>
      </c>
      <c r="L46" s="17">
        <f>[1]Feuil1!AE161</f>
        <v>2</v>
      </c>
      <c r="M46" s="18">
        <f>[1]Feuil1!AF161</f>
        <v>0.81</v>
      </c>
      <c r="N46" s="19">
        <f>[1]Feuil1!AG161</f>
        <v>1.71</v>
      </c>
      <c r="O46" s="17">
        <f>[1]Feuil1!AM161</f>
        <v>70</v>
      </c>
      <c r="P46" s="18">
        <f>[1]Feuil1!AN161</f>
        <v>28.23</v>
      </c>
      <c r="Q46" s="19">
        <f>[1]Feuil1!AO161</f>
        <v>59.83</v>
      </c>
      <c r="R46" s="17">
        <f>[1]Feuil1!AU161</f>
        <v>0</v>
      </c>
      <c r="S46" s="18">
        <f>[1]Feuil1!AV161</f>
        <v>0</v>
      </c>
      <c r="T46" s="19">
        <f>[1]Feuil1!AW161</f>
        <v>0</v>
      </c>
      <c r="U46" s="17">
        <f>[1]Feuil1!BC161</f>
        <v>4</v>
      </c>
      <c r="V46" s="18">
        <f>[1]Feuil1!BD161</f>
        <v>1.61</v>
      </c>
      <c r="W46" s="19">
        <f>[1]Feuil1!BE161</f>
        <v>3.42</v>
      </c>
      <c r="X46" s="17">
        <f>[1]Feuil1!BK161</f>
        <v>1</v>
      </c>
      <c r="Y46" s="18">
        <f>[1]Feuil1!BL161</f>
        <v>0.4</v>
      </c>
      <c r="Z46" s="19">
        <f>[1]Feuil1!BM161</f>
        <v>0.85</v>
      </c>
      <c r="AA46" s="17">
        <f>[1]Feuil1!BS161</f>
        <v>1</v>
      </c>
      <c r="AB46" s="18">
        <f>[1]Feuil1!BT161</f>
        <v>0.4</v>
      </c>
      <c r="AC46" s="19">
        <f>[1]Feuil1!BU161</f>
        <v>0.85</v>
      </c>
      <c r="AD46" s="17">
        <f>[1]Feuil1!CA161</f>
        <v>1</v>
      </c>
      <c r="AE46" s="18">
        <f>[1]Feuil1!CB161</f>
        <v>0.4</v>
      </c>
      <c r="AF46" s="19">
        <f>[1]Feuil1!CC161</f>
        <v>0.85</v>
      </c>
      <c r="AG46" s="17">
        <f>[1]Feuil1!CI161</f>
        <v>0</v>
      </c>
      <c r="AH46" s="18">
        <f>[1]Feuil1!CJ161</f>
        <v>0</v>
      </c>
      <c r="AI46" s="19">
        <f>[1]Feuil1!CK161</f>
        <v>0</v>
      </c>
      <c r="AJ46" s="17">
        <f>[1]Feuil1!CQ161</f>
        <v>0</v>
      </c>
      <c r="AK46" s="18">
        <f>[1]Feuil1!CR161</f>
        <v>0</v>
      </c>
      <c r="AL46" s="19">
        <f>[1]Feuil1!CS161</f>
        <v>0</v>
      </c>
      <c r="AM46" s="17">
        <f>[1]Feuil1!CY161</f>
        <v>6</v>
      </c>
      <c r="AN46" s="18">
        <f>[1]Feuil1!CZ161</f>
        <v>2.42</v>
      </c>
      <c r="AO46" s="19">
        <f>[1]Feuil1!DA161</f>
        <v>5.13</v>
      </c>
      <c r="AP46" s="17">
        <f>[1]Feuil1!DG161</f>
        <v>0</v>
      </c>
      <c r="AQ46" s="18">
        <f>[1]Feuil1!DH161</f>
        <v>0</v>
      </c>
      <c r="AR46" s="19">
        <f>[1]Feuil1!DI161</f>
        <v>0</v>
      </c>
      <c r="AS46" s="17">
        <f>[1]Feuil1!DO161</f>
        <v>15</v>
      </c>
      <c r="AT46" s="18">
        <f>[1]Feuil1!DP161</f>
        <v>6.05</v>
      </c>
      <c r="AU46" s="19">
        <f>[1]Feuil1!DQ161</f>
        <v>12.82</v>
      </c>
      <c r="AV46" s="17">
        <f>[1]Feuil1!DW161</f>
        <v>0</v>
      </c>
      <c r="AW46" s="18">
        <f>[1]Feuil1!DX161</f>
        <v>0</v>
      </c>
      <c r="AX46" s="19">
        <f>[1]Feuil1!DY161</f>
        <v>0</v>
      </c>
    </row>
    <row r="47" spans="1:50">
      <c r="A47" s="14" t="str">
        <f>UPPER([1]Feuil1!E167)</f>
        <v>RAPA</v>
      </c>
      <c r="B47" s="20"/>
      <c r="C47" s="20">
        <f>SUM(C48)</f>
        <v>384</v>
      </c>
      <c r="D47" s="20">
        <f t="shared" ref="D47:E47" si="2">SUM(D48)</f>
        <v>114</v>
      </c>
      <c r="E47" s="20">
        <f t="shared" si="2"/>
        <v>270</v>
      </c>
      <c r="F47" s="21">
        <f>E47/C47</f>
        <v>0.703125</v>
      </c>
      <c r="G47" s="20">
        <f>SUM(G48)</f>
        <v>0</v>
      </c>
      <c r="H47" s="20">
        <f>SUM(H48)</f>
        <v>270</v>
      </c>
      <c r="I47" s="14">
        <f>SUM(I48)</f>
        <v>2</v>
      </c>
      <c r="J47" s="15">
        <f>I47/$C47</f>
        <v>5.208333333333333E-3</v>
      </c>
      <c r="K47" s="16">
        <f>I47/$H47</f>
        <v>7.4074074074074077E-3</v>
      </c>
      <c r="L47" s="14">
        <f>SUM(L48)</f>
        <v>0</v>
      </c>
      <c r="M47" s="15">
        <f>L47/$C47</f>
        <v>0</v>
      </c>
      <c r="N47" s="16">
        <f>L47/$H47</f>
        <v>0</v>
      </c>
      <c r="O47" s="14">
        <f>SUM(O48)</f>
        <v>34</v>
      </c>
      <c r="P47" s="15">
        <f>O47/$C47</f>
        <v>8.8541666666666671E-2</v>
      </c>
      <c r="Q47" s="16">
        <f>O47/$H47</f>
        <v>0.12592592592592591</v>
      </c>
      <c r="R47" s="14">
        <f>SUM(R48)</f>
        <v>0</v>
      </c>
      <c r="S47" s="15">
        <f>R47/$C47</f>
        <v>0</v>
      </c>
      <c r="T47" s="16">
        <f>R47/$H47</f>
        <v>0</v>
      </c>
      <c r="U47" s="14">
        <f>SUM(U48)</f>
        <v>4</v>
      </c>
      <c r="V47" s="15">
        <f>U47/$C47</f>
        <v>1.0416666666666666E-2</v>
      </c>
      <c r="W47" s="16">
        <f>U47/$H47</f>
        <v>1.4814814814814815E-2</v>
      </c>
      <c r="X47" s="14">
        <f>SUM(X48)</f>
        <v>0</v>
      </c>
      <c r="Y47" s="15">
        <f>X47/$C47</f>
        <v>0</v>
      </c>
      <c r="Z47" s="16">
        <f>X47/$H47</f>
        <v>0</v>
      </c>
      <c r="AA47" s="14">
        <f>SUM(AA48)</f>
        <v>1</v>
      </c>
      <c r="AB47" s="15">
        <f>AA47/$C47</f>
        <v>2.6041666666666665E-3</v>
      </c>
      <c r="AC47" s="16">
        <f>AA47/$H47</f>
        <v>3.7037037037037038E-3</v>
      </c>
      <c r="AD47" s="14">
        <f>SUM(AD48)</f>
        <v>0</v>
      </c>
      <c r="AE47" s="15">
        <f>AD47/$C47</f>
        <v>0</v>
      </c>
      <c r="AF47" s="16">
        <f>AD47/$H47</f>
        <v>0</v>
      </c>
      <c r="AG47" s="14">
        <f>SUM(AG48)</f>
        <v>0</v>
      </c>
      <c r="AH47" s="15">
        <f>AG47/$C47</f>
        <v>0</v>
      </c>
      <c r="AI47" s="16">
        <f>AG47/$H47</f>
        <v>0</v>
      </c>
      <c r="AJ47" s="14">
        <f>SUM(AJ48)</f>
        <v>0</v>
      </c>
      <c r="AK47" s="15">
        <f>AJ47/$C47</f>
        <v>0</v>
      </c>
      <c r="AL47" s="16">
        <f>AJ47/$H47</f>
        <v>0</v>
      </c>
      <c r="AM47" s="14">
        <f>SUM(AM48)</f>
        <v>2</v>
      </c>
      <c r="AN47" s="15">
        <f>AM47/$C47</f>
        <v>5.208333333333333E-3</v>
      </c>
      <c r="AO47" s="16">
        <f>AM47/$H47</f>
        <v>7.4074074074074077E-3</v>
      </c>
      <c r="AP47" s="14">
        <f>SUM(AP48)</f>
        <v>0</v>
      </c>
      <c r="AQ47" s="15">
        <f>AP47/$C47</f>
        <v>0</v>
      </c>
      <c r="AR47" s="16">
        <f>AP47/$H47</f>
        <v>0</v>
      </c>
      <c r="AS47" s="14">
        <f>SUM(AS48)</f>
        <v>225</v>
      </c>
      <c r="AT47" s="15">
        <f>AS47/$C47</f>
        <v>0.5859375</v>
      </c>
      <c r="AU47" s="16">
        <f>AS47/$H47</f>
        <v>0.83333333333333337</v>
      </c>
      <c r="AV47" s="14">
        <f>SUM(AV48)</f>
        <v>2</v>
      </c>
      <c r="AW47" s="15">
        <f>AV47/$C47</f>
        <v>5.208333333333333E-3</v>
      </c>
      <c r="AX47" s="16">
        <f>AV47/$H47</f>
        <v>7.4074074074074077E-3</v>
      </c>
    </row>
    <row r="48" spans="1:50">
      <c r="A48" s="17" t="s">
        <v>23</v>
      </c>
      <c r="B48" s="18">
        <f>[1]Feuil1!F167</f>
        <v>1</v>
      </c>
      <c r="C48" s="18">
        <f>[1]Feuil1!G167</f>
        <v>384</v>
      </c>
      <c r="D48" s="18">
        <f>[1]Feuil1!H167</f>
        <v>114</v>
      </c>
      <c r="E48" s="18">
        <f>[1]Feuil1!J167</f>
        <v>270</v>
      </c>
      <c r="F48" s="18">
        <f>[1]Feuil1!K167</f>
        <v>70.31</v>
      </c>
      <c r="G48" s="18">
        <f>[1]Feuil1!L167</f>
        <v>0</v>
      </c>
      <c r="H48" s="18">
        <f>[1]Feuil1!O167</f>
        <v>270</v>
      </c>
      <c r="I48" s="17">
        <f>[1]Feuil1!W167</f>
        <v>2</v>
      </c>
      <c r="J48" s="18">
        <f>[1]Feuil1!X167</f>
        <v>0.52</v>
      </c>
      <c r="K48" s="19">
        <f>[1]Feuil1!Y167</f>
        <v>0.74</v>
      </c>
      <c r="L48" s="17">
        <f>[1]Feuil1!AE167</f>
        <v>0</v>
      </c>
      <c r="M48" s="18">
        <f>[1]Feuil1!AF167</f>
        <v>0</v>
      </c>
      <c r="N48" s="19">
        <f>[1]Feuil1!AG167</f>
        <v>0</v>
      </c>
      <c r="O48" s="17">
        <f>[1]Feuil1!AM167</f>
        <v>34</v>
      </c>
      <c r="P48" s="18">
        <f>[1]Feuil1!AN167</f>
        <v>8.85</v>
      </c>
      <c r="Q48" s="19">
        <f>[1]Feuil1!AO167</f>
        <v>12.59</v>
      </c>
      <c r="R48" s="17">
        <f>[1]Feuil1!AU167</f>
        <v>0</v>
      </c>
      <c r="S48" s="18">
        <f>[1]Feuil1!AV167</f>
        <v>0</v>
      </c>
      <c r="T48" s="19">
        <f>[1]Feuil1!AW167</f>
        <v>0</v>
      </c>
      <c r="U48" s="17">
        <f>[1]Feuil1!BC167</f>
        <v>4</v>
      </c>
      <c r="V48" s="18">
        <f>[1]Feuil1!BD167</f>
        <v>1.04</v>
      </c>
      <c r="W48" s="19">
        <f>[1]Feuil1!BE167</f>
        <v>1.48</v>
      </c>
      <c r="X48" s="17">
        <f>[1]Feuil1!BK167</f>
        <v>0</v>
      </c>
      <c r="Y48" s="18">
        <f>[1]Feuil1!BL167</f>
        <v>0</v>
      </c>
      <c r="Z48" s="19">
        <f>[1]Feuil1!BM167</f>
        <v>0</v>
      </c>
      <c r="AA48" s="17">
        <f>[1]Feuil1!BS167</f>
        <v>1</v>
      </c>
      <c r="AB48" s="18">
        <f>[1]Feuil1!BT167</f>
        <v>0.26</v>
      </c>
      <c r="AC48" s="19">
        <f>[1]Feuil1!BU167</f>
        <v>0.37</v>
      </c>
      <c r="AD48" s="17">
        <f>[1]Feuil1!CA167</f>
        <v>0</v>
      </c>
      <c r="AE48" s="18">
        <f>[1]Feuil1!CB167</f>
        <v>0</v>
      </c>
      <c r="AF48" s="19">
        <f>[1]Feuil1!CC167</f>
        <v>0</v>
      </c>
      <c r="AG48" s="17">
        <f>[1]Feuil1!CI167</f>
        <v>0</v>
      </c>
      <c r="AH48" s="18">
        <f>[1]Feuil1!CJ167</f>
        <v>0</v>
      </c>
      <c r="AI48" s="19">
        <f>[1]Feuil1!CK167</f>
        <v>0</v>
      </c>
      <c r="AJ48" s="17">
        <f>[1]Feuil1!CQ167</f>
        <v>0</v>
      </c>
      <c r="AK48" s="18">
        <f>[1]Feuil1!CR167</f>
        <v>0</v>
      </c>
      <c r="AL48" s="19">
        <f>[1]Feuil1!CS167</f>
        <v>0</v>
      </c>
      <c r="AM48" s="17">
        <f>[1]Feuil1!CY167</f>
        <v>2</v>
      </c>
      <c r="AN48" s="18">
        <f>[1]Feuil1!CZ167</f>
        <v>0.52</v>
      </c>
      <c r="AO48" s="19">
        <f>[1]Feuil1!DA167</f>
        <v>0.74</v>
      </c>
      <c r="AP48" s="17">
        <f>[1]Feuil1!DG167</f>
        <v>0</v>
      </c>
      <c r="AQ48" s="18">
        <f>[1]Feuil1!DH167</f>
        <v>0</v>
      </c>
      <c r="AR48" s="19">
        <f>[1]Feuil1!DI167</f>
        <v>0</v>
      </c>
      <c r="AS48" s="17">
        <f>[1]Feuil1!DO167</f>
        <v>225</v>
      </c>
      <c r="AT48" s="18">
        <f>[1]Feuil1!DP167</f>
        <v>58.59</v>
      </c>
      <c r="AU48" s="19">
        <f>[1]Feuil1!DQ167</f>
        <v>83.33</v>
      </c>
      <c r="AV48" s="17">
        <f>[1]Feuil1!DW167</f>
        <v>2</v>
      </c>
      <c r="AW48" s="18">
        <f>[1]Feuil1!DX167</f>
        <v>0.52</v>
      </c>
      <c r="AX48" s="19">
        <f>[1]Feuil1!DY167</f>
        <v>0.74</v>
      </c>
    </row>
    <row r="49" spans="1:50">
      <c r="A49" s="14" t="str">
        <f>UPPER([1]Feuil1!E170)</f>
        <v>RIMATARA</v>
      </c>
      <c r="B49" s="20"/>
      <c r="C49" s="20">
        <f>SUM(C50:C52)</f>
        <v>706</v>
      </c>
      <c r="D49" s="20">
        <f t="shared" ref="D49:E49" si="3">SUM(D50:D52)</f>
        <v>184</v>
      </c>
      <c r="E49" s="20">
        <f t="shared" si="3"/>
        <v>522</v>
      </c>
      <c r="F49" s="21">
        <f>E49/C49</f>
        <v>0.73937677053824358</v>
      </c>
      <c r="G49" s="20">
        <f t="shared" ref="G49:I49" si="4">SUM(G50:G52)</f>
        <v>3</v>
      </c>
      <c r="H49" s="20">
        <f t="shared" si="4"/>
        <v>519</v>
      </c>
      <c r="I49" s="14">
        <f t="shared" si="4"/>
        <v>18</v>
      </c>
      <c r="J49" s="15">
        <f>I49/$C49</f>
        <v>2.5495750708215296E-2</v>
      </c>
      <c r="K49" s="16">
        <f>I49/$H49</f>
        <v>3.4682080924855488E-2</v>
      </c>
      <c r="L49" s="14">
        <f t="shared" ref="L49" si="5">SUM(L50:L52)</f>
        <v>12</v>
      </c>
      <c r="M49" s="15">
        <f>L49/$C49</f>
        <v>1.69971671388102E-2</v>
      </c>
      <c r="N49" s="16">
        <f>L49/$H49</f>
        <v>2.3121387283236993E-2</v>
      </c>
      <c r="O49" s="14">
        <f t="shared" ref="O49" si="6">SUM(O50:O52)</f>
        <v>168</v>
      </c>
      <c r="P49" s="15">
        <f>O49/$C49</f>
        <v>0.23796033994334279</v>
      </c>
      <c r="Q49" s="16">
        <f>O49/$H49</f>
        <v>0.32369942196531792</v>
      </c>
      <c r="R49" s="14">
        <f t="shared" ref="R49" si="7">SUM(R50:R52)</f>
        <v>0</v>
      </c>
      <c r="S49" s="15">
        <f>R49/$C49</f>
        <v>0</v>
      </c>
      <c r="T49" s="16">
        <f>R49/$H49</f>
        <v>0</v>
      </c>
      <c r="U49" s="14">
        <f t="shared" ref="U49" si="8">SUM(U50:U52)</f>
        <v>44</v>
      </c>
      <c r="V49" s="15">
        <f>U49/$C49</f>
        <v>6.2322946175637391E-2</v>
      </c>
      <c r="W49" s="16">
        <f>U49/$H49</f>
        <v>8.477842003853564E-2</v>
      </c>
      <c r="X49" s="14">
        <f t="shared" ref="X49" si="9">SUM(X50:X52)</f>
        <v>2</v>
      </c>
      <c r="Y49" s="15">
        <f>X49/$C49</f>
        <v>2.8328611898016999E-3</v>
      </c>
      <c r="Z49" s="16">
        <f>X49/$H49</f>
        <v>3.8535645472061657E-3</v>
      </c>
      <c r="AA49" s="14">
        <f t="shared" ref="AA49" si="10">SUM(AA50:AA52)</f>
        <v>0</v>
      </c>
      <c r="AB49" s="15">
        <f>AA49/$C49</f>
        <v>0</v>
      </c>
      <c r="AC49" s="16">
        <f>AA49/$H49</f>
        <v>0</v>
      </c>
      <c r="AD49" s="14">
        <f t="shared" ref="AD49" si="11">SUM(AD50:AD52)</f>
        <v>0</v>
      </c>
      <c r="AE49" s="15">
        <f>AD49/$C49</f>
        <v>0</v>
      </c>
      <c r="AF49" s="16">
        <f>AD49/$H49</f>
        <v>0</v>
      </c>
      <c r="AG49" s="14">
        <f t="shared" ref="AG49" si="12">SUM(AG50:AG52)</f>
        <v>3</v>
      </c>
      <c r="AH49" s="15">
        <f>AG49/$C49</f>
        <v>4.24929178470255E-3</v>
      </c>
      <c r="AI49" s="16">
        <f>AG49/$H49</f>
        <v>5.7803468208092483E-3</v>
      </c>
      <c r="AJ49" s="14">
        <f t="shared" ref="AJ49" si="13">SUM(AJ50:AJ52)</f>
        <v>1</v>
      </c>
      <c r="AK49" s="15">
        <f>AJ49/$C49</f>
        <v>1.4164305949008499E-3</v>
      </c>
      <c r="AL49" s="16">
        <f>AJ49/$H49</f>
        <v>1.9267822736030828E-3</v>
      </c>
      <c r="AM49" s="14">
        <f t="shared" ref="AM49" si="14">SUM(AM50:AM52)</f>
        <v>52</v>
      </c>
      <c r="AN49" s="15">
        <f>AM49/$C49</f>
        <v>7.3654390934844188E-2</v>
      </c>
      <c r="AO49" s="16">
        <f>AM49/$H49</f>
        <v>0.1001926782273603</v>
      </c>
      <c r="AP49" s="14">
        <f t="shared" ref="AP49" si="15">SUM(AP50:AP52)</f>
        <v>2</v>
      </c>
      <c r="AQ49" s="15">
        <f>AP49/$C49</f>
        <v>2.8328611898016999E-3</v>
      </c>
      <c r="AR49" s="16">
        <f>AP49/$H49</f>
        <v>3.8535645472061657E-3</v>
      </c>
      <c r="AS49" s="14">
        <f t="shared" ref="AS49" si="16">SUM(AS50:AS52)</f>
        <v>192</v>
      </c>
      <c r="AT49" s="15">
        <f>AS49/$C49</f>
        <v>0.2719546742209632</v>
      </c>
      <c r="AU49" s="16">
        <f>AS49/$H49</f>
        <v>0.36994219653179189</v>
      </c>
      <c r="AV49" s="14">
        <f t="shared" ref="AV49" si="17">SUM(AV50:AV52)</f>
        <v>25</v>
      </c>
      <c r="AW49" s="15">
        <f>AV49/$C49</f>
        <v>3.5410764872521247E-2</v>
      </c>
      <c r="AX49" s="16">
        <f>AV49/$H49</f>
        <v>4.8169556840077073E-2</v>
      </c>
    </row>
    <row r="50" spans="1:50">
      <c r="A50" s="17" t="s">
        <v>24</v>
      </c>
      <c r="B50" s="18">
        <f>[1]Feuil1!F170</f>
        <v>1</v>
      </c>
      <c r="C50" s="18">
        <f>[1]Feuil1!G170</f>
        <v>244</v>
      </c>
      <c r="D50" s="18">
        <f>[1]Feuil1!H170</f>
        <v>64</v>
      </c>
      <c r="E50" s="18">
        <f>[1]Feuil1!J170</f>
        <v>180</v>
      </c>
      <c r="F50" s="18">
        <f>[1]Feuil1!K170</f>
        <v>73.77</v>
      </c>
      <c r="G50" s="18">
        <f>[1]Feuil1!L170</f>
        <v>0</v>
      </c>
      <c r="H50" s="18">
        <f>[1]Feuil1!O170</f>
        <v>180</v>
      </c>
      <c r="I50" s="17">
        <f>[1]Feuil1!W170</f>
        <v>6</v>
      </c>
      <c r="J50" s="18">
        <f>[1]Feuil1!X170</f>
        <v>2.46</v>
      </c>
      <c r="K50" s="19">
        <f>[1]Feuil1!Y170</f>
        <v>3.33</v>
      </c>
      <c r="L50" s="17">
        <f>[1]Feuil1!AE170</f>
        <v>5</v>
      </c>
      <c r="M50" s="18">
        <f>[1]Feuil1!AF170</f>
        <v>2.0499999999999998</v>
      </c>
      <c r="N50" s="19">
        <f>[1]Feuil1!AG170</f>
        <v>2.78</v>
      </c>
      <c r="O50" s="17">
        <f>[1]Feuil1!AM170</f>
        <v>33</v>
      </c>
      <c r="P50" s="18">
        <f>[1]Feuil1!AN170</f>
        <v>13.52</v>
      </c>
      <c r="Q50" s="19">
        <f>[1]Feuil1!AO170</f>
        <v>18.329999999999998</v>
      </c>
      <c r="R50" s="17">
        <f>[1]Feuil1!AU170</f>
        <v>0</v>
      </c>
      <c r="S50" s="18">
        <f>[1]Feuil1!AV170</f>
        <v>0</v>
      </c>
      <c r="T50" s="19">
        <f>[1]Feuil1!AW170</f>
        <v>0</v>
      </c>
      <c r="U50" s="17">
        <f>[1]Feuil1!BC170</f>
        <v>31</v>
      </c>
      <c r="V50" s="18">
        <f>[1]Feuil1!BD170</f>
        <v>12.7</v>
      </c>
      <c r="W50" s="19">
        <f>[1]Feuil1!BE170</f>
        <v>17.22</v>
      </c>
      <c r="X50" s="17">
        <f>[1]Feuil1!BK170</f>
        <v>0</v>
      </c>
      <c r="Y50" s="18">
        <f>[1]Feuil1!BL170</f>
        <v>0</v>
      </c>
      <c r="Z50" s="19">
        <f>[1]Feuil1!BM170</f>
        <v>0</v>
      </c>
      <c r="AA50" s="17">
        <f>[1]Feuil1!BS170</f>
        <v>0</v>
      </c>
      <c r="AB50" s="18">
        <f>[1]Feuil1!BT170</f>
        <v>0</v>
      </c>
      <c r="AC50" s="19">
        <f>[1]Feuil1!BU170</f>
        <v>0</v>
      </c>
      <c r="AD50" s="17">
        <f>[1]Feuil1!CA170</f>
        <v>0</v>
      </c>
      <c r="AE50" s="18">
        <f>[1]Feuil1!CB170</f>
        <v>0</v>
      </c>
      <c r="AF50" s="19">
        <f>[1]Feuil1!CC170</f>
        <v>0</v>
      </c>
      <c r="AG50" s="17">
        <f>[1]Feuil1!CI170</f>
        <v>2</v>
      </c>
      <c r="AH50" s="18">
        <f>[1]Feuil1!CJ170</f>
        <v>0.82</v>
      </c>
      <c r="AI50" s="19">
        <f>[1]Feuil1!CK170</f>
        <v>1.1100000000000001</v>
      </c>
      <c r="AJ50" s="17">
        <f>[1]Feuil1!CQ170</f>
        <v>0</v>
      </c>
      <c r="AK50" s="18">
        <f>[1]Feuil1!CR170</f>
        <v>0</v>
      </c>
      <c r="AL50" s="19">
        <f>[1]Feuil1!CS170</f>
        <v>0</v>
      </c>
      <c r="AM50" s="17">
        <f>[1]Feuil1!CY170</f>
        <v>14</v>
      </c>
      <c r="AN50" s="18">
        <f>[1]Feuil1!CZ170</f>
        <v>5.74</v>
      </c>
      <c r="AO50" s="19">
        <f>[1]Feuil1!DA170</f>
        <v>7.78</v>
      </c>
      <c r="AP50" s="17">
        <f>[1]Feuil1!DG170</f>
        <v>2</v>
      </c>
      <c r="AQ50" s="18">
        <f>[1]Feuil1!DH170</f>
        <v>0.82</v>
      </c>
      <c r="AR50" s="19">
        <f>[1]Feuil1!DI170</f>
        <v>1.1100000000000001</v>
      </c>
      <c r="AS50" s="17">
        <f>[1]Feuil1!DO170</f>
        <v>78</v>
      </c>
      <c r="AT50" s="18">
        <f>[1]Feuil1!DP170</f>
        <v>31.97</v>
      </c>
      <c r="AU50" s="19">
        <f>[1]Feuil1!DQ170</f>
        <v>43.33</v>
      </c>
      <c r="AV50" s="17">
        <f>[1]Feuil1!DW170</f>
        <v>9</v>
      </c>
      <c r="AW50" s="18">
        <f>[1]Feuil1!DX170</f>
        <v>3.69</v>
      </c>
      <c r="AX50" s="19">
        <f>[1]Feuil1!DY170</f>
        <v>5</v>
      </c>
    </row>
    <row r="51" spans="1:50">
      <c r="A51" s="17" t="s">
        <v>25</v>
      </c>
      <c r="B51" s="18">
        <f>[1]Feuil1!F171</f>
        <v>2</v>
      </c>
      <c r="C51" s="18">
        <f>[1]Feuil1!G171</f>
        <v>266</v>
      </c>
      <c r="D51" s="18">
        <f>[1]Feuil1!H171</f>
        <v>66</v>
      </c>
      <c r="E51" s="18">
        <f>[1]Feuil1!J171</f>
        <v>200</v>
      </c>
      <c r="F51" s="18">
        <f>[1]Feuil1!K171</f>
        <v>75.19</v>
      </c>
      <c r="G51" s="18">
        <f>[1]Feuil1!L171</f>
        <v>2</v>
      </c>
      <c r="H51" s="18">
        <f>[1]Feuil1!O171</f>
        <v>198</v>
      </c>
      <c r="I51" s="17">
        <f>[1]Feuil1!W171</f>
        <v>7</v>
      </c>
      <c r="J51" s="18">
        <f>[1]Feuil1!X171</f>
        <v>2.63</v>
      </c>
      <c r="K51" s="19">
        <f>[1]Feuil1!Y171</f>
        <v>3.54</v>
      </c>
      <c r="L51" s="17">
        <f>[1]Feuil1!AE171</f>
        <v>3</v>
      </c>
      <c r="M51" s="18">
        <f>[1]Feuil1!AF171</f>
        <v>1.1299999999999999</v>
      </c>
      <c r="N51" s="19">
        <f>[1]Feuil1!AG171</f>
        <v>1.52</v>
      </c>
      <c r="O51" s="17">
        <f>[1]Feuil1!AM171</f>
        <v>77</v>
      </c>
      <c r="P51" s="18">
        <f>[1]Feuil1!AN171</f>
        <v>28.95</v>
      </c>
      <c r="Q51" s="19">
        <f>[1]Feuil1!AO171</f>
        <v>38.89</v>
      </c>
      <c r="R51" s="17">
        <f>[1]Feuil1!AU171</f>
        <v>0</v>
      </c>
      <c r="S51" s="18">
        <f>[1]Feuil1!AV171</f>
        <v>0</v>
      </c>
      <c r="T51" s="19">
        <f>[1]Feuil1!AW171</f>
        <v>0</v>
      </c>
      <c r="U51" s="17">
        <f>[1]Feuil1!BC171</f>
        <v>2</v>
      </c>
      <c r="V51" s="18">
        <f>[1]Feuil1!BD171</f>
        <v>0.75</v>
      </c>
      <c r="W51" s="19">
        <f>[1]Feuil1!BE171</f>
        <v>1.01</v>
      </c>
      <c r="X51" s="17">
        <f>[1]Feuil1!BK171</f>
        <v>2</v>
      </c>
      <c r="Y51" s="18">
        <f>[1]Feuil1!BL171</f>
        <v>0.75</v>
      </c>
      <c r="Z51" s="19">
        <f>[1]Feuil1!BM171</f>
        <v>1.01</v>
      </c>
      <c r="AA51" s="17">
        <f>[1]Feuil1!BS171</f>
        <v>0</v>
      </c>
      <c r="AB51" s="18">
        <f>[1]Feuil1!BT171</f>
        <v>0</v>
      </c>
      <c r="AC51" s="19">
        <f>[1]Feuil1!BU171</f>
        <v>0</v>
      </c>
      <c r="AD51" s="17">
        <f>[1]Feuil1!CA171</f>
        <v>0</v>
      </c>
      <c r="AE51" s="18">
        <f>[1]Feuil1!CB171</f>
        <v>0</v>
      </c>
      <c r="AF51" s="19">
        <f>[1]Feuil1!CC171</f>
        <v>0</v>
      </c>
      <c r="AG51" s="17">
        <f>[1]Feuil1!CI171</f>
        <v>1</v>
      </c>
      <c r="AH51" s="18">
        <f>[1]Feuil1!CJ171</f>
        <v>0.38</v>
      </c>
      <c r="AI51" s="19">
        <f>[1]Feuil1!CK171</f>
        <v>0.51</v>
      </c>
      <c r="AJ51" s="17">
        <f>[1]Feuil1!CQ171</f>
        <v>1</v>
      </c>
      <c r="AK51" s="18">
        <f>[1]Feuil1!CR171</f>
        <v>0.38</v>
      </c>
      <c r="AL51" s="19">
        <f>[1]Feuil1!CS171</f>
        <v>0.51</v>
      </c>
      <c r="AM51" s="17">
        <f>[1]Feuil1!CY171</f>
        <v>14</v>
      </c>
      <c r="AN51" s="18">
        <f>[1]Feuil1!CZ171</f>
        <v>5.26</v>
      </c>
      <c r="AO51" s="19">
        <f>[1]Feuil1!DA171</f>
        <v>7.07</v>
      </c>
      <c r="AP51" s="17">
        <f>[1]Feuil1!DG171</f>
        <v>0</v>
      </c>
      <c r="AQ51" s="18">
        <f>[1]Feuil1!DH171</f>
        <v>0</v>
      </c>
      <c r="AR51" s="19">
        <f>[1]Feuil1!DI171</f>
        <v>0</v>
      </c>
      <c r="AS51" s="17">
        <f>[1]Feuil1!DO171</f>
        <v>77</v>
      </c>
      <c r="AT51" s="18">
        <f>[1]Feuil1!DP171</f>
        <v>28.95</v>
      </c>
      <c r="AU51" s="19">
        <f>[1]Feuil1!DQ171</f>
        <v>38.89</v>
      </c>
      <c r="AV51" s="17">
        <f>[1]Feuil1!DW171</f>
        <v>14</v>
      </c>
      <c r="AW51" s="18">
        <f>[1]Feuil1!DX171</f>
        <v>5.26</v>
      </c>
      <c r="AX51" s="19">
        <f>[1]Feuil1!DY171</f>
        <v>7.07</v>
      </c>
    </row>
    <row r="52" spans="1:50">
      <c r="A52" s="17" t="s">
        <v>26</v>
      </c>
      <c r="B52" s="18">
        <f>[1]Feuil1!F172</f>
        <v>3</v>
      </c>
      <c r="C52" s="18">
        <f>[1]Feuil1!G172</f>
        <v>196</v>
      </c>
      <c r="D52" s="18">
        <f>[1]Feuil1!H172</f>
        <v>54</v>
      </c>
      <c r="E52" s="18">
        <f>[1]Feuil1!J172</f>
        <v>142</v>
      </c>
      <c r="F52" s="18">
        <f>[1]Feuil1!K172</f>
        <v>72.45</v>
      </c>
      <c r="G52" s="18">
        <f>[1]Feuil1!L172</f>
        <v>1</v>
      </c>
      <c r="H52" s="18">
        <f>[1]Feuil1!O172</f>
        <v>141</v>
      </c>
      <c r="I52" s="17">
        <f>[1]Feuil1!W172</f>
        <v>5</v>
      </c>
      <c r="J52" s="18">
        <f>[1]Feuil1!X172</f>
        <v>2.5499999999999998</v>
      </c>
      <c r="K52" s="19">
        <f>[1]Feuil1!Y172</f>
        <v>3.55</v>
      </c>
      <c r="L52" s="17">
        <f>[1]Feuil1!AE172</f>
        <v>4</v>
      </c>
      <c r="M52" s="18">
        <f>[1]Feuil1!AF172</f>
        <v>2.04</v>
      </c>
      <c r="N52" s="19">
        <f>[1]Feuil1!AG172</f>
        <v>2.84</v>
      </c>
      <c r="O52" s="17">
        <f>[1]Feuil1!AM172</f>
        <v>58</v>
      </c>
      <c r="P52" s="18">
        <f>[1]Feuil1!AN172</f>
        <v>29.59</v>
      </c>
      <c r="Q52" s="19">
        <f>[1]Feuil1!AO172</f>
        <v>41.13</v>
      </c>
      <c r="R52" s="17">
        <f>[1]Feuil1!AU172</f>
        <v>0</v>
      </c>
      <c r="S52" s="18">
        <f>[1]Feuil1!AV172</f>
        <v>0</v>
      </c>
      <c r="T52" s="19">
        <f>[1]Feuil1!AW172</f>
        <v>0</v>
      </c>
      <c r="U52" s="17">
        <f>[1]Feuil1!BC172</f>
        <v>11</v>
      </c>
      <c r="V52" s="18">
        <f>[1]Feuil1!BD172</f>
        <v>5.61</v>
      </c>
      <c r="W52" s="19">
        <f>[1]Feuil1!BE172</f>
        <v>7.8</v>
      </c>
      <c r="X52" s="17">
        <f>[1]Feuil1!BK172</f>
        <v>0</v>
      </c>
      <c r="Y52" s="18">
        <f>[1]Feuil1!BL172</f>
        <v>0</v>
      </c>
      <c r="Z52" s="19">
        <f>[1]Feuil1!BM172</f>
        <v>0</v>
      </c>
      <c r="AA52" s="17">
        <f>[1]Feuil1!BS172</f>
        <v>0</v>
      </c>
      <c r="AB52" s="18">
        <f>[1]Feuil1!BT172</f>
        <v>0</v>
      </c>
      <c r="AC52" s="19">
        <f>[1]Feuil1!BU172</f>
        <v>0</v>
      </c>
      <c r="AD52" s="17">
        <f>[1]Feuil1!CA172</f>
        <v>0</v>
      </c>
      <c r="AE52" s="18">
        <f>[1]Feuil1!CB172</f>
        <v>0</v>
      </c>
      <c r="AF52" s="19">
        <f>[1]Feuil1!CC172</f>
        <v>0</v>
      </c>
      <c r="AG52" s="17">
        <f>[1]Feuil1!CI172</f>
        <v>0</v>
      </c>
      <c r="AH52" s="18">
        <f>[1]Feuil1!CJ172</f>
        <v>0</v>
      </c>
      <c r="AI52" s="19">
        <f>[1]Feuil1!CK172</f>
        <v>0</v>
      </c>
      <c r="AJ52" s="17">
        <f>[1]Feuil1!CQ172</f>
        <v>0</v>
      </c>
      <c r="AK52" s="18">
        <f>[1]Feuil1!CR172</f>
        <v>0</v>
      </c>
      <c r="AL52" s="19">
        <f>[1]Feuil1!CS172</f>
        <v>0</v>
      </c>
      <c r="AM52" s="17">
        <f>[1]Feuil1!CY172</f>
        <v>24</v>
      </c>
      <c r="AN52" s="18">
        <f>[1]Feuil1!CZ172</f>
        <v>12.24</v>
      </c>
      <c r="AO52" s="19">
        <f>[1]Feuil1!DA172</f>
        <v>17.02</v>
      </c>
      <c r="AP52" s="17">
        <f>[1]Feuil1!DG172</f>
        <v>0</v>
      </c>
      <c r="AQ52" s="18">
        <f>[1]Feuil1!DH172</f>
        <v>0</v>
      </c>
      <c r="AR52" s="19">
        <f>[1]Feuil1!DI172</f>
        <v>0</v>
      </c>
      <c r="AS52" s="17">
        <f>[1]Feuil1!DO172</f>
        <v>37</v>
      </c>
      <c r="AT52" s="18">
        <f>[1]Feuil1!DP172</f>
        <v>18.88</v>
      </c>
      <c r="AU52" s="19">
        <f>[1]Feuil1!DQ172</f>
        <v>26.24</v>
      </c>
      <c r="AV52" s="17">
        <f>[1]Feuil1!DW172</f>
        <v>2</v>
      </c>
      <c r="AW52" s="18">
        <f>[1]Feuil1!DX172</f>
        <v>1.02</v>
      </c>
      <c r="AX52" s="19">
        <f>[1]Feuil1!DY172</f>
        <v>1.42</v>
      </c>
    </row>
    <row r="53" spans="1:50">
      <c r="A53" s="14" t="str">
        <f>UPPER([1]Feuil1!E173)</f>
        <v>RURUTU</v>
      </c>
      <c r="B53" s="20"/>
      <c r="C53" s="20">
        <f>SUM(C54:C56)</f>
        <v>1788</v>
      </c>
      <c r="D53" s="20">
        <f t="shared" ref="D53:E53" si="18">SUM(D54:D56)</f>
        <v>517</v>
      </c>
      <c r="E53" s="20">
        <f t="shared" si="18"/>
        <v>1271</v>
      </c>
      <c r="F53" s="21">
        <f>E53/C53</f>
        <v>0.71085011185682323</v>
      </c>
      <c r="G53" s="20">
        <f t="shared" ref="G53:I53" si="19">SUM(G54:G56)</f>
        <v>10</v>
      </c>
      <c r="H53" s="20">
        <f t="shared" si="19"/>
        <v>1261</v>
      </c>
      <c r="I53" s="14">
        <f t="shared" si="19"/>
        <v>21</v>
      </c>
      <c r="J53" s="15">
        <f>I53/$C53</f>
        <v>1.1744966442953021E-2</v>
      </c>
      <c r="K53" s="16">
        <f>I53/$H53</f>
        <v>1.6653449643140365E-2</v>
      </c>
      <c r="L53" s="14">
        <f t="shared" ref="L53" si="20">SUM(L54:L56)</f>
        <v>34</v>
      </c>
      <c r="M53" s="15">
        <f>L53/$C53</f>
        <v>1.901565995525727E-2</v>
      </c>
      <c r="N53" s="16">
        <f>L53/$H53</f>
        <v>2.696272799365583E-2</v>
      </c>
      <c r="O53" s="14">
        <f t="shared" ref="O53" si="21">SUM(O54:O56)</f>
        <v>367</v>
      </c>
      <c r="P53" s="15">
        <f>O53/$C53</f>
        <v>0.20525727069351229</v>
      </c>
      <c r="Q53" s="16">
        <f>O53/$H53</f>
        <v>0.29103885804916735</v>
      </c>
      <c r="R53" s="14">
        <f t="shared" ref="R53" si="22">SUM(R54:R56)</f>
        <v>2</v>
      </c>
      <c r="S53" s="15">
        <f>R53/$C53</f>
        <v>1.1185682326621924E-3</v>
      </c>
      <c r="T53" s="16">
        <f>R53/$H53</f>
        <v>1.5860428231562252E-3</v>
      </c>
      <c r="U53" s="14">
        <f t="shared" ref="U53" si="23">SUM(U54:U56)</f>
        <v>48</v>
      </c>
      <c r="V53" s="15">
        <f>U53/$C53</f>
        <v>2.6845637583892617E-2</v>
      </c>
      <c r="W53" s="16">
        <f>U53/$H53</f>
        <v>3.8065027755749402E-2</v>
      </c>
      <c r="X53" s="14">
        <f t="shared" ref="X53" si="24">SUM(X54:X56)</f>
        <v>1</v>
      </c>
      <c r="Y53" s="15">
        <f>X53/$C53</f>
        <v>5.5928411633109618E-4</v>
      </c>
      <c r="Z53" s="16">
        <f>X53/$H53</f>
        <v>7.9302141157811261E-4</v>
      </c>
      <c r="AA53" s="14">
        <f t="shared" ref="AA53" si="25">SUM(AA54:AA56)</f>
        <v>38</v>
      </c>
      <c r="AB53" s="15">
        <f>AA53/$C53</f>
        <v>2.1252796420581657E-2</v>
      </c>
      <c r="AC53" s="16">
        <f>AA53/$H53</f>
        <v>3.013481363996828E-2</v>
      </c>
      <c r="AD53" s="14">
        <f t="shared" ref="AD53" si="26">SUM(AD54:AD56)</f>
        <v>3</v>
      </c>
      <c r="AE53" s="15">
        <f>AD53/$C53</f>
        <v>1.6778523489932886E-3</v>
      </c>
      <c r="AF53" s="16">
        <f>AD53/$H53</f>
        <v>2.3790642347343376E-3</v>
      </c>
      <c r="AG53" s="14">
        <f t="shared" ref="AG53" si="27">SUM(AG54:AG56)</f>
        <v>4</v>
      </c>
      <c r="AH53" s="15">
        <f>AG53/$C53</f>
        <v>2.2371364653243847E-3</v>
      </c>
      <c r="AI53" s="16">
        <f>AG53/$H53</f>
        <v>3.1720856463124504E-3</v>
      </c>
      <c r="AJ53" s="14">
        <f t="shared" ref="AJ53" si="28">SUM(AJ54:AJ56)</f>
        <v>1</v>
      </c>
      <c r="AK53" s="15">
        <f>AJ53/$C53</f>
        <v>5.5928411633109618E-4</v>
      </c>
      <c r="AL53" s="16">
        <f>AJ53/$H53</f>
        <v>7.9302141157811261E-4</v>
      </c>
      <c r="AM53" s="14">
        <f t="shared" ref="AM53" si="29">SUM(AM54:AM56)</f>
        <v>67</v>
      </c>
      <c r="AN53" s="15">
        <f>AM53/$C53</f>
        <v>3.7472035794183442E-2</v>
      </c>
      <c r="AO53" s="16">
        <f>AM53/$H53</f>
        <v>5.3132434575733543E-2</v>
      </c>
      <c r="AP53" s="14">
        <f t="shared" ref="AP53" si="30">SUM(AP54:AP56)</f>
        <v>3</v>
      </c>
      <c r="AQ53" s="15">
        <f>AP53/$C53</f>
        <v>1.6778523489932886E-3</v>
      </c>
      <c r="AR53" s="16">
        <f>AP53/$H53</f>
        <v>2.3790642347343376E-3</v>
      </c>
      <c r="AS53" s="14">
        <f t="shared" ref="AS53" si="31">SUM(AS54:AS56)</f>
        <v>655</v>
      </c>
      <c r="AT53" s="15">
        <f>AS53/$C53</f>
        <v>0.36633109619686799</v>
      </c>
      <c r="AU53" s="16">
        <f>AS53/$H53</f>
        <v>0.5194290245836638</v>
      </c>
      <c r="AV53" s="14">
        <f t="shared" ref="AV53" si="32">SUM(AV54:AV56)</f>
        <v>17</v>
      </c>
      <c r="AW53" s="15">
        <f>AV53/$C53</f>
        <v>9.5078299776286349E-3</v>
      </c>
      <c r="AX53" s="16">
        <f>AV53/$H53</f>
        <v>1.3481363996827915E-2</v>
      </c>
    </row>
    <row r="54" spans="1:50">
      <c r="A54" s="17" t="s">
        <v>27</v>
      </c>
      <c r="B54" s="18">
        <f>[1]Feuil1!F173</f>
        <v>1</v>
      </c>
      <c r="C54" s="18">
        <f>[1]Feuil1!G173</f>
        <v>858</v>
      </c>
      <c r="D54" s="18">
        <f>[1]Feuil1!H173</f>
        <v>234</v>
      </c>
      <c r="E54" s="18">
        <f>[1]Feuil1!J173</f>
        <v>624</v>
      </c>
      <c r="F54" s="18">
        <f>[1]Feuil1!K173</f>
        <v>72.73</v>
      </c>
      <c r="G54" s="18">
        <f>[1]Feuil1!L173</f>
        <v>4</v>
      </c>
      <c r="H54" s="18">
        <f>[1]Feuil1!O173</f>
        <v>620</v>
      </c>
      <c r="I54" s="17">
        <f>[1]Feuil1!W173</f>
        <v>12</v>
      </c>
      <c r="J54" s="18">
        <f>[1]Feuil1!X173</f>
        <v>1.4</v>
      </c>
      <c r="K54" s="19">
        <f>[1]Feuil1!Y173</f>
        <v>1.94</v>
      </c>
      <c r="L54" s="17">
        <f>[1]Feuil1!AE173</f>
        <v>11</v>
      </c>
      <c r="M54" s="18">
        <f>[1]Feuil1!AF173</f>
        <v>1.28</v>
      </c>
      <c r="N54" s="19">
        <f>[1]Feuil1!AG173</f>
        <v>1.77</v>
      </c>
      <c r="O54" s="17">
        <f>[1]Feuil1!AM173</f>
        <v>136</v>
      </c>
      <c r="P54" s="18">
        <f>[1]Feuil1!AN173</f>
        <v>15.85</v>
      </c>
      <c r="Q54" s="19">
        <f>[1]Feuil1!AO173</f>
        <v>21.94</v>
      </c>
      <c r="R54" s="17">
        <f>[1]Feuil1!AU173</f>
        <v>2</v>
      </c>
      <c r="S54" s="18">
        <f>[1]Feuil1!AV173</f>
        <v>0.23</v>
      </c>
      <c r="T54" s="19">
        <f>[1]Feuil1!AW173</f>
        <v>0.32</v>
      </c>
      <c r="U54" s="17">
        <f>[1]Feuil1!BC173</f>
        <v>21</v>
      </c>
      <c r="V54" s="18">
        <f>[1]Feuil1!BD173</f>
        <v>2.4500000000000002</v>
      </c>
      <c r="W54" s="19">
        <f>[1]Feuil1!BE173</f>
        <v>3.39</v>
      </c>
      <c r="X54" s="17">
        <f>[1]Feuil1!BK173</f>
        <v>1</v>
      </c>
      <c r="Y54" s="18">
        <f>[1]Feuil1!BL173</f>
        <v>0.12</v>
      </c>
      <c r="Z54" s="19">
        <f>[1]Feuil1!BM173</f>
        <v>0.16</v>
      </c>
      <c r="AA54" s="17">
        <f>[1]Feuil1!BS173</f>
        <v>22</v>
      </c>
      <c r="AB54" s="18">
        <f>[1]Feuil1!BT173</f>
        <v>2.56</v>
      </c>
      <c r="AC54" s="19">
        <f>[1]Feuil1!BU173</f>
        <v>3.55</v>
      </c>
      <c r="AD54" s="17">
        <f>[1]Feuil1!CA173</f>
        <v>3</v>
      </c>
      <c r="AE54" s="18">
        <f>[1]Feuil1!CB173</f>
        <v>0.35</v>
      </c>
      <c r="AF54" s="19">
        <f>[1]Feuil1!CC173</f>
        <v>0.48</v>
      </c>
      <c r="AG54" s="17">
        <f>[1]Feuil1!CI173</f>
        <v>4</v>
      </c>
      <c r="AH54" s="18">
        <f>[1]Feuil1!CJ173</f>
        <v>0.47</v>
      </c>
      <c r="AI54" s="19">
        <f>[1]Feuil1!CK173</f>
        <v>0.65</v>
      </c>
      <c r="AJ54" s="17">
        <f>[1]Feuil1!CQ173</f>
        <v>1</v>
      </c>
      <c r="AK54" s="18">
        <f>[1]Feuil1!CR173</f>
        <v>0.12</v>
      </c>
      <c r="AL54" s="19">
        <f>[1]Feuil1!CS173</f>
        <v>0.16</v>
      </c>
      <c r="AM54" s="17">
        <f>[1]Feuil1!CY173</f>
        <v>36</v>
      </c>
      <c r="AN54" s="18">
        <f>[1]Feuil1!CZ173</f>
        <v>4.2</v>
      </c>
      <c r="AO54" s="19">
        <f>[1]Feuil1!DA173</f>
        <v>5.81</v>
      </c>
      <c r="AP54" s="17">
        <f>[1]Feuil1!DG173</f>
        <v>2</v>
      </c>
      <c r="AQ54" s="18">
        <f>[1]Feuil1!DH173</f>
        <v>0.23</v>
      </c>
      <c r="AR54" s="19">
        <f>[1]Feuil1!DI173</f>
        <v>0.32</v>
      </c>
      <c r="AS54" s="17">
        <f>[1]Feuil1!DO173</f>
        <v>358</v>
      </c>
      <c r="AT54" s="18">
        <f>[1]Feuil1!DP173</f>
        <v>41.72</v>
      </c>
      <c r="AU54" s="19">
        <f>[1]Feuil1!DQ173</f>
        <v>57.74</v>
      </c>
      <c r="AV54" s="17">
        <f>[1]Feuil1!DW173</f>
        <v>11</v>
      </c>
      <c r="AW54" s="18">
        <f>[1]Feuil1!DX173</f>
        <v>1.28</v>
      </c>
      <c r="AX54" s="19">
        <f>[1]Feuil1!DY173</f>
        <v>1.77</v>
      </c>
    </row>
    <row r="55" spans="1:50">
      <c r="A55" s="17" t="s">
        <v>28</v>
      </c>
      <c r="B55" s="18">
        <f>[1]Feuil1!F174</f>
        <v>2</v>
      </c>
      <c r="C55" s="18">
        <f>[1]Feuil1!G174</f>
        <v>597</v>
      </c>
      <c r="D55" s="18">
        <f>[1]Feuil1!H174</f>
        <v>168</v>
      </c>
      <c r="E55" s="18">
        <f>[1]Feuil1!J174</f>
        <v>429</v>
      </c>
      <c r="F55" s="18">
        <f>[1]Feuil1!K174</f>
        <v>71.86</v>
      </c>
      <c r="G55" s="18">
        <f>[1]Feuil1!L174</f>
        <v>2</v>
      </c>
      <c r="H55" s="18">
        <f>[1]Feuil1!O174</f>
        <v>427</v>
      </c>
      <c r="I55" s="17">
        <f>[1]Feuil1!W174</f>
        <v>6</v>
      </c>
      <c r="J55" s="18">
        <f>[1]Feuil1!X174</f>
        <v>1.01</v>
      </c>
      <c r="K55" s="19">
        <f>[1]Feuil1!Y174</f>
        <v>1.41</v>
      </c>
      <c r="L55" s="17">
        <f>[1]Feuil1!AE174</f>
        <v>9</v>
      </c>
      <c r="M55" s="18">
        <f>[1]Feuil1!AF174</f>
        <v>1.51</v>
      </c>
      <c r="N55" s="19">
        <f>[1]Feuil1!AG174</f>
        <v>2.11</v>
      </c>
      <c r="O55" s="17">
        <f>[1]Feuil1!AM174</f>
        <v>161</v>
      </c>
      <c r="P55" s="18">
        <f>[1]Feuil1!AN174</f>
        <v>26.97</v>
      </c>
      <c r="Q55" s="19">
        <f>[1]Feuil1!AO174</f>
        <v>37.700000000000003</v>
      </c>
      <c r="R55" s="17">
        <f>[1]Feuil1!AU174</f>
        <v>0</v>
      </c>
      <c r="S55" s="18">
        <f>[1]Feuil1!AV174</f>
        <v>0</v>
      </c>
      <c r="T55" s="19">
        <f>[1]Feuil1!AW174</f>
        <v>0</v>
      </c>
      <c r="U55" s="17">
        <f>[1]Feuil1!BC174</f>
        <v>26</v>
      </c>
      <c r="V55" s="18">
        <f>[1]Feuil1!BD174</f>
        <v>4.3600000000000003</v>
      </c>
      <c r="W55" s="19">
        <f>[1]Feuil1!BE174</f>
        <v>6.09</v>
      </c>
      <c r="X55" s="17">
        <f>[1]Feuil1!BK174</f>
        <v>0</v>
      </c>
      <c r="Y55" s="18">
        <f>[1]Feuil1!BL174</f>
        <v>0</v>
      </c>
      <c r="Z55" s="19">
        <f>[1]Feuil1!BM174</f>
        <v>0</v>
      </c>
      <c r="AA55" s="17">
        <f>[1]Feuil1!BS174</f>
        <v>15</v>
      </c>
      <c r="AB55" s="18">
        <f>[1]Feuil1!BT174</f>
        <v>2.5099999999999998</v>
      </c>
      <c r="AC55" s="19">
        <f>[1]Feuil1!BU174</f>
        <v>3.51</v>
      </c>
      <c r="AD55" s="17">
        <f>[1]Feuil1!CA174</f>
        <v>0</v>
      </c>
      <c r="AE55" s="18">
        <f>[1]Feuil1!CB174</f>
        <v>0</v>
      </c>
      <c r="AF55" s="19">
        <f>[1]Feuil1!CC174</f>
        <v>0</v>
      </c>
      <c r="AG55" s="17">
        <f>[1]Feuil1!CI174</f>
        <v>0</v>
      </c>
      <c r="AH55" s="18">
        <f>[1]Feuil1!CJ174</f>
        <v>0</v>
      </c>
      <c r="AI55" s="19">
        <f>[1]Feuil1!CK174</f>
        <v>0</v>
      </c>
      <c r="AJ55" s="17">
        <f>[1]Feuil1!CQ174</f>
        <v>0</v>
      </c>
      <c r="AK55" s="18">
        <f>[1]Feuil1!CR174</f>
        <v>0</v>
      </c>
      <c r="AL55" s="19">
        <f>[1]Feuil1!CS174</f>
        <v>0</v>
      </c>
      <c r="AM55" s="17">
        <f>[1]Feuil1!CY174</f>
        <v>12</v>
      </c>
      <c r="AN55" s="18">
        <f>[1]Feuil1!CZ174</f>
        <v>2.0099999999999998</v>
      </c>
      <c r="AO55" s="19">
        <f>[1]Feuil1!DA174</f>
        <v>2.81</v>
      </c>
      <c r="AP55" s="17">
        <f>[1]Feuil1!DG174</f>
        <v>1</v>
      </c>
      <c r="AQ55" s="18">
        <f>[1]Feuil1!DH174</f>
        <v>0.17</v>
      </c>
      <c r="AR55" s="19">
        <f>[1]Feuil1!DI174</f>
        <v>0.23</v>
      </c>
      <c r="AS55" s="17">
        <f>[1]Feuil1!DO174</f>
        <v>193</v>
      </c>
      <c r="AT55" s="18">
        <f>[1]Feuil1!DP174</f>
        <v>32.33</v>
      </c>
      <c r="AU55" s="19">
        <f>[1]Feuil1!DQ174</f>
        <v>45.2</v>
      </c>
      <c r="AV55" s="17">
        <f>[1]Feuil1!DW174</f>
        <v>4</v>
      </c>
      <c r="AW55" s="18">
        <f>[1]Feuil1!DX174</f>
        <v>0.67</v>
      </c>
      <c r="AX55" s="19">
        <f>[1]Feuil1!DY174</f>
        <v>0.94</v>
      </c>
    </row>
    <row r="56" spans="1:50">
      <c r="A56" s="17" t="s">
        <v>29</v>
      </c>
      <c r="B56" s="18">
        <f>[1]Feuil1!F175</f>
        <v>3</v>
      </c>
      <c r="C56" s="18">
        <f>[1]Feuil1!G175</f>
        <v>333</v>
      </c>
      <c r="D56" s="18">
        <f>[1]Feuil1!H175</f>
        <v>115</v>
      </c>
      <c r="E56" s="18">
        <f>[1]Feuil1!J175</f>
        <v>218</v>
      </c>
      <c r="F56" s="18">
        <f>[1]Feuil1!K175</f>
        <v>65.47</v>
      </c>
      <c r="G56" s="18">
        <f>[1]Feuil1!L175</f>
        <v>4</v>
      </c>
      <c r="H56" s="18">
        <f>[1]Feuil1!O175</f>
        <v>214</v>
      </c>
      <c r="I56" s="17">
        <f>[1]Feuil1!W175</f>
        <v>3</v>
      </c>
      <c r="J56" s="18">
        <f>[1]Feuil1!X175</f>
        <v>0.9</v>
      </c>
      <c r="K56" s="19">
        <f>[1]Feuil1!Y175</f>
        <v>1.4</v>
      </c>
      <c r="L56" s="17">
        <f>[1]Feuil1!AE175</f>
        <v>14</v>
      </c>
      <c r="M56" s="18">
        <f>[1]Feuil1!AF175</f>
        <v>4.2</v>
      </c>
      <c r="N56" s="19">
        <f>[1]Feuil1!AG175</f>
        <v>6.54</v>
      </c>
      <c r="O56" s="17">
        <f>[1]Feuil1!AM175</f>
        <v>70</v>
      </c>
      <c r="P56" s="18">
        <f>[1]Feuil1!AN175</f>
        <v>21.02</v>
      </c>
      <c r="Q56" s="19">
        <f>[1]Feuil1!AO175</f>
        <v>32.71</v>
      </c>
      <c r="R56" s="17">
        <f>[1]Feuil1!AU175</f>
        <v>0</v>
      </c>
      <c r="S56" s="18">
        <f>[1]Feuil1!AV175</f>
        <v>0</v>
      </c>
      <c r="T56" s="19">
        <f>[1]Feuil1!AW175</f>
        <v>0</v>
      </c>
      <c r="U56" s="17">
        <f>[1]Feuil1!BC175</f>
        <v>1</v>
      </c>
      <c r="V56" s="18">
        <f>[1]Feuil1!BD175</f>
        <v>0.3</v>
      </c>
      <c r="W56" s="19">
        <f>[1]Feuil1!BE175</f>
        <v>0.47</v>
      </c>
      <c r="X56" s="17">
        <f>[1]Feuil1!BK175</f>
        <v>0</v>
      </c>
      <c r="Y56" s="18">
        <f>[1]Feuil1!BL175</f>
        <v>0</v>
      </c>
      <c r="Z56" s="19">
        <f>[1]Feuil1!BM175</f>
        <v>0</v>
      </c>
      <c r="AA56" s="17">
        <f>[1]Feuil1!BS175</f>
        <v>1</v>
      </c>
      <c r="AB56" s="18">
        <f>[1]Feuil1!BT175</f>
        <v>0.3</v>
      </c>
      <c r="AC56" s="19">
        <f>[1]Feuil1!BU175</f>
        <v>0.47</v>
      </c>
      <c r="AD56" s="17">
        <f>[1]Feuil1!CA175</f>
        <v>0</v>
      </c>
      <c r="AE56" s="18">
        <f>[1]Feuil1!CB175</f>
        <v>0</v>
      </c>
      <c r="AF56" s="19">
        <f>[1]Feuil1!CC175</f>
        <v>0</v>
      </c>
      <c r="AG56" s="17">
        <f>[1]Feuil1!CI175</f>
        <v>0</v>
      </c>
      <c r="AH56" s="18">
        <f>[1]Feuil1!CJ175</f>
        <v>0</v>
      </c>
      <c r="AI56" s="19">
        <f>[1]Feuil1!CK175</f>
        <v>0</v>
      </c>
      <c r="AJ56" s="17">
        <f>[1]Feuil1!CQ175</f>
        <v>0</v>
      </c>
      <c r="AK56" s="18">
        <f>[1]Feuil1!CR175</f>
        <v>0</v>
      </c>
      <c r="AL56" s="19">
        <f>[1]Feuil1!CS175</f>
        <v>0</v>
      </c>
      <c r="AM56" s="17">
        <f>[1]Feuil1!CY175</f>
        <v>19</v>
      </c>
      <c r="AN56" s="18">
        <f>[1]Feuil1!CZ175</f>
        <v>5.71</v>
      </c>
      <c r="AO56" s="19">
        <f>[1]Feuil1!DA175</f>
        <v>8.8800000000000008</v>
      </c>
      <c r="AP56" s="17">
        <f>[1]Feuil1!DG175</f>
        <v>0</v>
      </c>
      <c r="AQ56" s="18">
        <f>[1]Feuil1!DH175</f>
        <v>0</v>
      </c>
      <c r="AR56" s="19">
        <f>[1]Feuil1!DI175</f>
        <v>0</v>
      </c>
      <c r="AS56" s="17">
        <f>[1]Feuil1!DO175</f>
        <v>104</v>
      </c>
      <c r="AT56" s="18">
        <f>[1]Feuil1!DP175</f>
        <v>31.23</v>
      </c>
      <c r="AU56" s="19">
        <f>[1]Feuil1!DQ175</f>
        <v>48.6</v>
      </c>
      <c r="AV56" s="17">
        <f>[1]Feuil1!DW175</f>
        <v>2</v>
      </c>
      <c r="AW56" s="18">
        <f>[1]Feuil1!DX175</f>
        <v>0.6</v>
      </c>
      <c r="AX56" s="19">
        <f>[1]Feuil1!DY175</f>
        <v>0.93</v>
      </c>
    </row>
    <row r="57" spans="1:50">
      <c r="A57" s="14" t="str">
        <f>UPPER([1]Feuil1!E188)</f>
        <v>TAIARAPU-EST</v>
      </c>
      <c r="B57" s="20"/>
      <c r="C57" s="20">
        <f>SUM(C58:C64)</f>
        <v>9494</v>
      </c>
      <c r="D57" s="20">
        <f>SUM(D58:D64)</f>
        <v>5808</v>
      </c>
      <c r="E57" s="20">
        <f>SUM(E58:E64)</f>
        <v>3686</v>
      </c>
      <c r="F57" s="21">
        <f>E57/C57</f>
        <v>0.38824520749947333</v>
      </c>
      <c r="G57" s="20">
        <f>SUM(G58:G64)</f>
        <v>65</v>
      </c>
      <c r="H57" s="20">
        <f>SUM(H58:H64)</f>
        <v>3621</v>
      </c>
      <c r="I57" s="14">
        <f>SUM(I58:I64)</f>
        <v>238</v>
      </c>
      <c r="J57" s="15">
        <f>I57/$C57</f>
        <v>2.5068464293237835E-2</v>
      </c>
      <c r="K57" s="16">
        <f>I57/$H57</f>
        <v>6.5727699530516437E-2</v>
      </c>
      <c r="L57" s="14">
        <f>SUM(L58:L64)</f>
        <v>495</v>
      </c>
      <c r="M57" s="15">
        <f>L57/$C57</f>
        <v>5.2138192542658522E-2</v>
      </c>
      <c r="N57" s="16">
        <f>L57/$H57</f>
        <v>0.13670256835128416</v>
      </c>
      <c r="O57" s="14">
        <f>SUM(O58:O64)</f>
        <v>779</v>
      </c>
      <c r="P57" s="15">
        <f>O57/$C57</f>
        <v>8.2051822203496952E-2</v>
      </c>
      <c r="Q57" s="16">
        <f>O57/$H57</f>
        <v>0.21513394090030377</v>
      </c>
      <c r="R57" s="14">
        <f>SUM(R58:R64)</f>
        <v>40</v>
      </c>
      <c r="S57" s="15">
        <f>R57/$C57</f>
        <v>4.2131872761744255E-3</v>
      </c>
      <c r="T57" s="16">
        <f>R57/$H57</f>
        <v>1.1046672190002762E-2</v>
      </c>
      <c r="U57" s="14">
        <f>SUM(U58:U64)</f>
        <v>340</v>
      </c>
      <c r="V57" s="15">
        <f>U57/$C57</f>
        <v>3.5812091847482623E-2</v>
      </c>
      <c r="W57" s="16">
        <f>U57/$H57</f>
        <v>9.3896713615023469E-2</v>
      </c>
      <c r="X57" s="14">
        <f>SUM(X58:X64)</f>
        <v>229</v>
      </c>
      <c r="Y57" s="15">
        <f>X57/$C57</f>
        <v>2.412049715609859E-2</v>
      </c>
      <c r="Z57" s="16">
        <f>X57/$H57</f>
        <v>6.3242198287765811E-2</v>
      </c>
      <c r="AA57" s="14">
        <f>SUM(AA58:AA64)</f>
        <v>139</v>
      </c>
      <c r="AB57" s="15">
        <f>AA57/$C57</f>
        <v>1.464082578470613E-2</v>
      </c>
      <c r="AC57" s="16">
        <f>AA57/$H57</f>
        <v>3.8387185860259597E-2</v>
      </c>
      <c r="AD57" s="14">
        <f>SUM(AD58:AD64)</f>
        <v>32</v>
      </c>
      <c r="AE57" s="15">
        <f>AD57/$C57</f>
        <v>3.3705498209395408E-3</v>
      </c>
      <c r="AF57" s="16">
        <f>AD57/$H57</f>
        <v>8.8373377520022094E-3</v>
      </c>
      <c r="AG57" s="14">
        <f>SUM(AG58:AG64)</f>
        <v>36</v>
      </c>
      <c r="AH57" s="15">
        <f>AG57/$C57</f>
        <v>3.7918685485569831E-3</v>
      </c>
      <c r="AI57" s="16">
        <f>AG57/$H57</f>
        <v>9.9420049710024858E-3</v>
      </c>
      <c r="AJ57" s="14">
        <f>SUM(AJ58:AJ64)</f>
        <v>78</v>
      </c>
      <c r="AK57" s="15">
        <f>AJ57/$C57</f>
        <v>8.2157151885401299E-3</v>
      </c>
      <c r="AL57" s="16">
        <f>AJ57/$H57</f>
        <v>2.1541010770505385E-2</v>
      </c>
      <c r="AM57" s="14">
        <f>SUM(AM58:AM64)</f>
        <v>166</v>
      </c>
      <c r="AN57" s="15">
        <f>AM57/$C57</f>
        <v>1.7484727196123869E-2</v>
      </c>
      <c r="AO57" s="16">
        <f>AM57/$H57</f>
        <v>4.5843689588511462E-2</v>
      </c>
      <c r="AP57" s="14">
        <f>SUM(AP58:AP64)</f>
        <v>38</v>
      </c>
      <c r="AQ57" s="15">
        <f>AP57/$C57</f>
        <v>4.0025279123657043E-3</v>
      </c>
      <c r="AR57" s="16">
        <f>AP57/$H57</f>
        <v>1.0494338580502624E-2</v>
      </c>
      <c r="AS57" s="14">
        <f>SUM(AS58:AS64)</f>
        <v>989</v>
      </c>
      <c r="AT57" s="15">
        <f>AS57/$C57</f>
        <v>0.10417105540341268</v>
      </c>
      <c r="AU57" s="16">
        <f>AS57/$H57</f>
        <v>0.27312896989781826</v>
      </c>
      <c r="AV57" s="14">
        <f>SUM(AV58:AV64)</f>
        <v>22</v>
      </c>
      <c r="AW57" s="15">
        <f>AV57/$C57</f>
        <v>2.3172530018959344E-3</v>
      </c>
      <c r="AX57" s="16">
        <f>AV57/$H57</f>
        <v>6.0756697045015193E-3</v>
      </c>
    </row>
    <row r="58" spans="1:50">
      <c r="A58" s="17" t="str">
        <f>[1]Feuil1!E188</f>
        <v>Taiarapu-Est</v>
      </c>
      <c r="B58" s="18">
        <f>[1]Feuil1!F188</f>
        <v>1</v>
      </c>
      <c r="C58" s="18">
        <f>[1]Feuil1!G188</f>
        <v>968</v>
      </c>
      <c r="D58" s="18">
        <f>[1]Feuil1!H188</f>
        <v>636</v>
      </c>
      <c r="E58" s="18">
        <f>[1]Feuil1!J188</f>
        <v>332</v>
      </c>
      <c r="F58" s="18">
        <f>[1]Feuil1!K188</f>
        <v>34.299999999999997</v>
      </c>
      <c r="G58" s="18">
        <f>[1]Feuil1!L188</f>
        <v>7</v>
      </c>
      <c r="H58" s="18">
        <f>[1]Feuil1!O188</f>
        <v>325</v>
      </c>
      <c r="I58" s="17">
        <f>[1]Feuil1!W188</f>
        <v>22</v>
      </c>
      <c r="J58" s="18">
        <f>[1]Feuil1!X188</f>
        <v>2.27</v>
      </c>
      <c r="K58" s="19">
        <f>[1]Feuil1!Y188</f>
        <v>6.77</v>
      </c>
      <c r="L58" s="17">
        <f>[1]Feuil1!AE188</f>
        <v>27</v>
      </c>
      <c r="M58" s="18">
        <f>[1]Feuil1!AF188</f>
        <v>2.79</v>
      </c>
      <c r="N58" s="19">
        <f>[1]Feuil1!AG188</f>
        <v>8.31</v>
      </c>
      <c r="O58" s="17">
        <f>[1]Feuil1!AM188</f>
        <v>96</v>
      </c>
      <c r="P58" s="18">
        <f>[1]Feuil1!AN188</f>
        <v>9.92</v>
      </c>
      <c r="Q58" s="19">
        <f>[1]Feuil1!AO188</f>
        <v>29.54</v>
      </c>
      <c r="R58" s="17">
        <f>[1]Feuil1!AU188</f>
        <v>6</v>
      </c>
      <c r="S58" s="18">
        <f>[1]Feuil1!AV188</f>
        <v>0.62</v>
      </c>
      <c r="T58" s="19">
        <f>[1]Feuil1!AW188</f>
        <v>1.85</v>
      </c>
      <c r="U58" s="17">
        <f>[1]Feuil1!BC188</f>
        <v>40</v>
      </c>
      <c r="V58" s="18">
        <f>[1]Feuil1!BD188</f>
        <v>4.13</v>
      </c>
      <c r="W58" s="19">
        <f>[1]Feuil1!BE188</f>
        <v>12.31</v>
      </c>
      <c r="X58" s="17">
        <f>[1]Feuil1!BK188</f>
        <v>15</v>
      </c>
      <c r="Y58" s="18">
        <f>[1]Feuil1!BL188</f>
        <v>1.55</v>
      </c>
      <c r="Z58" s="19">
        <f>[1]Feuil1!BM188</f>
        <v>4.62</v>
      </c>
      <c r="AA58" s="17">
        <f>[1]Feuil1!BS188</f>
        <v>12</v>
      </c>
      <c r="AB58" s="18">
        <f>[1]Feuil1!BT188</f>
        <v>1.24</v>
      </c>
      <c r="AC58" s="19">
        <f>[1]Feuil1!BU188</f>
        <v>3.69</v>
      </c>
      <c r="AD58" s="17">
        <f>[1]Feuil1!CA188</f>
        <v>2</v>
      </c>
      <c r="AE58" s="18">
        <f>[1]Feuil1!CB188</f>
        <v>0.21</v>
      </c>
      <c r="AF58" s="19">
        <f>[1]Feuil1!CC188</f>
        <v>0.62</v>
      </c>
      <c r="AG58" s="17">
        <f>[1]Feuil1!CI188</f>
        <v>1</v>
      </c>
      <c r="AH58" s="18">
        <f>[1]Feuil1!CJ188</f>
        <v>0.1</v>
      </c>
      <c r="AI58" s="19">
        <f>[1]Feuil1!CK188</f>
        <v>0.31</v>
      </c>
      <c r="AJ58" s="17">
        <f>[1]Feuil1!CQ188</f>
        <v>6</v>
      </c>
      <c r="AK58" s="18">
        <f>[1]Feuil1!CR188</f>
        <v>0.62</v>
      </c>
      <c r="AL58" s="19">
        <f>[1]Feuil1!CS188</f>
        <v>1.85</v>
      </c>
      <c r="AM58" s="17">
        <f>[1]Feuil1!CY188</f>
        <v>33</v>
      </c>
      <c r="AN58" s="18">
        <f>[1]Feuil1!CZ188</f>
        <v>3.41</v>
      </c>
      <c r="AO58" s="19">
        <f>[1]Feuil1!DA188</f>
        <v>10.15</v>
      </c>
      <c r="AP58" s="17">
        <f>[1]Feuil1!DG188</f>
        <v>5</v>
      </c>
      <c r="AQ58" s="18">
        <f>[1]Feuil1!DH188</f>
        <v>0.52</v>
      </c>
      <c r="AR58" s="19">
        <f>[1]Feuil1!DI188</f>
        <v>1.54</v>
      </c>
      <c r="AS58" s="17">
        <f>[1]Feuil1!DO188</f>
        <v>56</v>
      </c>
      <c r="AT58" s="18">
        <f>[1]Feuil1!DP188</f>
        <v>5.79</v>
      </c>
      <c r="AU58" s="19">
        <f>[1]Feuil1!DQ188</f>
        <v>17.23</v>
      </c>
      <c r="AV58" s="17">
        <f>[1]Feuil1!DW188</f>
        <v>4</v>
      </c>
      <c r="AW58" s="18">
        <f>[1]Feuil1!DX188</f>
        <v>0.41</v>
      </c>
      <c r="AX58" s="19">
        <f>[1]Feuil1!DY188</f>
        <v>1.23</v>
      </c>
    </row>
    <row r="59" spans="1:50">
      <c r="A59" s="17" t="str">
        <f>[1]Feuil1!E189</f>
        <v>Taiarapu-Est</v>
      </c>
      <c r="B59" s="18">
        <f>[1]Feuil1!F189</f>
        <v>2</v>
      </c>
      <c r="C59" s="18">
        <f>[1]Feuil1!G189</f>
        <v>822</v>
      </c>
      <c r="D59" s="18">
        <f>[1]Feuil1!H189</f>
        <v>523</v>
      </c>
      <c r="E59" s="18">
        <f>[1]Feuil1!J189</f>
        <v>299</v>
      </c>
      <c r="F59" s="18">
        <f>[1]Feuil1!K189</f>
        <v>36.369999999999997</v>
      </c>
      <c r="G59" s="18">
        <f>[1]Feuil1!L189</f>
        <v>8</v>
      </c>
      <c r="H59" s="18">
        <f>[1]Feuil1!O189</f>
        <v>291</v>
      </c>
      <c r="I59" s="17">
        <f>[1]Feuil1!W189</f>
        <v>26</v>
      </c>
      <c r="J59" s="18">
        <f>[1]Feuil1!X189</f>
        <v>3.16</v>
      </c>
      <c r="K59" s="19">
        <f>[1]Feuil1!Y189</f>
        <v>8.93</v>
      </c>
      <c r="L59" s="17">
        <f>[1]Feuil1!AE189</f>
        <v>34</v>
      </c>
      <c r="M59" s="18">
        <f>[1]Feuil1!AF189</f>
        <v>4.1399999999999997</v>
      </c>
      <c r="N59" s="19">
        <f>[1]Feuil1!AG189</f>
        <v>11.68</v>
      </c>
      <c r="O59" s="17">
        <f>[1]Feuil1!AM189</f>
        <v>44</v>
      </c>
      <c r="P59" s="18">
        <f>[1]Feuil1!AN189</f>
        <v>5.35</v>
      </c>
      <c r="Q59" s="19">
        <f>[1]Feuil1!AO189</f>
        <v>15.12</v>
      </c>
      <c r="R59" s="17">
        <f>[1]Feuil1!AU189</f>
        <v>6</v>
      </c>
      <c r="S59" s="18">
        <f>[1]Feuil1!AV189</f>
        <v>0.73</v>
      </c>
      <c r="T59" s="19">
        <f>[1]Feuil1!AW189</f>
        <v>2.06</v>
      </c>
      <c r="U59" s="17">
        <f>[1]Feuil1!BC189</f>
        <v>52</v>
      </c>
      <c r="V59" s="18">
        <f>[1]Feuil1!BD189</f>
        <v>6.33</v>
      </c>
      <c r="W59" s="19">
        <f>[1]Feuil1!BE189</f>
        <v>17.87</v>
      </c>
      <c r="X59" s="17">
        <f>[1]Feuil1!BK189</f>
        <v>2</v>
      </c>
      <c r="Y59" s="18">
        <f>[1]Feuil1!BL189</f>
        <v>0.24</v>
      </c>
      <c r="Z59" s="19">
        <f>[1]Feuil1!BM189</f>
        <v>0.69</v>
      </c>
      <c r="AA59" s="17">
        <f>[1]Feuil1!BS189</f>
        <v>18</v>
      </c>
      <c r="AB59" s="18">
        <f>[1]Feuil1!BT189</f>
        <v>2.19</v>
      </c>
      <c r="AC59" s="19">
        <f>[1]Feuil1!BU189</f>
        <v>6.19</v>
      </c>
      <c r="AD59" s="17">
        <f>[1]Feuil1!CA189</f>
        <v>3</v>
      </c>
      <c r="AE59" s="18">
        <f>[1]Feuil1!CB189</f>
        <v>0.36</v>
      </c>
      <c r="AF59" s="19">
        <f>[1]Feuil1!CC189</f>
        <v>1.03</v>
      </c>
      <c r="AG59" s="17">
        <f>[1]Feuil1!CI189</f>
        <v>9</v>
      </c>
      <c r="AH59" s="18">
        <f>[1]Feuil1!CJ189</f>
        <v>1.0900000000000001</v>
      </c>
      <c r="AI59" s="19">
        <f>[1]Feuil1!CK189</f>
        <v>3.09</v>
      </c>
      <c r="AJ59" s="17">
        <f>[1]Feuil1!CQ189</f>
        <v>2</v>
      </c>
      <c r="AK59" s="18">
        <f>[1]Feuil1!CR189</f>
        <v>0.24</v>
      </c>
      <c r="AL59" s="19">
        <f>[1]Feuil1!CS189</f>
        <v>0.69</v>
      </c>
      <c r="AM59" s="17">
        <f>[1]Feuil1!CY189</f>
        <v>29</v>
      </c>
      <c r="AN59" s="18">
        <f>[1]Feuil1!CZ189</f>
        <v>3.53</v>
      </c>
      <c r="AO59" s="19">
        <f>[1]Feuil1!DA189</f>
        <v>9.9700000000000006</v>
      </c>
      <c r="AP59" s="17">
        <f>[1]Feuil1!DG189</f>
        <v>4</v>
      </c>
      <c r="AQ59" s="18">
        <f>[1]Feuil1!DH189</f>
        <v>0.49</v>
      </c>
      <c r="AR59" s="19">
        <f>[1]Feuil1!DI189</f>
        <v>1.37</v>
      </c>
      <c r="AS59" s="17">
        <f>[1]Feuil1!DO189</f>
        <v>61</v>
      </c>
      <c r="AT59" s="18">
        <f>[1]Feuil1!DP189</f>
        <v>7.42</v>
      </c>
      <c r="AU59" s="19">
        <f>[1]Feuil1!DQ189</f>
        <v>20.96</v>
      </c>
      <c r="AV59" s="17">
        <f>[1]Feuil1!DW189</f>
        <v>1</v>
      </c>
      <c r="AW59" s="18">
        <f>[1]Feuil1!DX189</f>
        <v>0.12</v>
      </c>
      <c r="AX59" s="19">
        <f>[1]Feuil1!DY189</f>
        <v>0.34</v>
      </c>
    </row>
    <row r="60" spans="1:50">
      <c r="A60" s="17" t="str">
        <f>[1]Feuil1!E190</f>
        <v>Taiarapu-Est</v>
      </c>
      <c r="B60" s="18">
        <f>[1]Feuil1!F190</f>
        <v>3</v>
      </c>
      <c r="C60" s="18">
        <f>[1]Feuil1!G190</f>
        <v>1277</v>
      </c>
      <c r="D60" s="18">
        <f>[1]Feuil1!H190</f>
        <v>795</v>
      </c>
      <c r="E60" s="18">
        <f>[1]Feuil1!J190</f>
        <v>482</v>
      </c>
      <c r="F60" s="18">
        <f>[1]Feuil1!K190</f>
        <v>37.74</v>
      </c>
      <c r="G60" s="18">
        <f>[1]Feuil1!L190</f>
        <v>10</v>
      </c>
      <c r="H60" s="18">
        <f>[1]Feuil1!O190</f>
        <v>472</v>
      </c>
      <c r="I60" s="17">
        <f>[1]Feuil1!W190</f>
        <v>45</v>
      </c>
      <c r="J60" s="18">
        <f>[1]Feuil1!X190</f>
        <v>3.52</v>
      </c>
      <c r="K60" s="19">
        <f>[1]Feuil1!Y190</f>
        <v>9.5299999999999994</v>
      </c>
      <c r="L60" s="17">
        <f>[1]Feuil1!AE190</f>
        <v>63</v>
      </c>
      <c r="M60" s="18">
        <f>[1]Feuil1!AF190</f>
        <v>4.93</v>
      </c>
      <c r="N60" s="19">
        <f>[1]Feuil1!AG190</f>
        <v>13.35</v>
      </c>
      <c r="O60" s="17">
        <f>[1]Feuil1!AM190</f>
        <v>88</v>
      </c>
      <c r="P60" s="18">
        <f>[1]Feuil1!AN190</f>
        <v>6.89</v>
      </c>
      <c r="Q60" s="19">
        <f>[1]Feuil1!AO190</f>
        <v>18.64</v>
      </c>
      <c r="R60" s="17">
        <f>[1]Feuil1!AU190</f>
        <v>9</v>
      </c>
      <c r="S60" s="18">
        <f>[1]Feuil1!AV190</f>
        <v>0.7</v>
      </c>
      <c r="T60" s="19">
        <f>[1]Feuil1!AW190</f>
        <v>1.91</v>
      </c>
      <c r="U60" s="17">
        <f>[1]Feuil1!BC190</f>
        <v>62</v>
      </c>
      <c r="V60" s="18">
        <f>[1]Feuil1!BD190</f>
        <v>4.8600000000000003</v>
      </c>
      <c r="W60" s="19">
        <f>[1]Feuil1!BE190</f>
        <v>13.14</v>
      </c>
      <c r="X60" s="17">
        <f>[1]Feuil1!BK190</f>
        <v>9</v>
      </c>
      <c r="Y60" s="18">
        <f>[1]Feuil1!BL190</f>
        <v>0.7</v>
      </c>
      <c r="Z60" s="19">
        <f>[1]Feuil1!BM190</f>
        <v>1.91</v>
      </c>
      <c r="AA60" s="17">
        <f>[1]Feuil1!BS190</f>
        <v>23</v>
      </c>
      <c r="AB60" s="18">
        <f>[1]Feuil1!BT190</f>
        <v>1.8</v>
      </c>
      <c r="AC60" s="19">
        <f>[1]Feuil1!BU190</f>
        <v>4.87</v>
      </c>
      <c r="AD60" s="17">
        <f>[1]Feuil1!CA190</f>
        <v>2</v>
      </c>
      <c r="AE60" s="18">
        <f>[1]Feuil1!CB190</f>
        <v>0.16</v>
      </c>
      <c r="AF60" s="19">
        <f>[1]Feuil1!CC190</f>
        <v>0.42</v>
      </c>
      <c r="AG60" s="17">
        <f>[1]Feuil1!CI190</f>
        <v>9</v>
      </c>
      <c r="AH60" s="18">
        <f>[1]Feuil1!CJ190</f>
        <v>0.7</v>
      </c>
      <c r="AI60" s="19">
        <f>[1]Feuil1!CK190</f>
        <v>1.91</v>
      </c>
      <c r="AJ60" s="17">
        <f>[1]Feuil1!CQ190</f>
        <v>12</v>
      </c>
      <c r="AK60" s="18">
        <f>[1]Feuil1!CR190</f>
        <v>0.94</v>
      </c>
      <c r="AL60" s="19">
        <f>[1]Feuil1!CS190</f>
        <v>2.54</v>
      </c>
      <c r="AM60" s="17">
        <f>[1]Feuil1!CY190</f>
        <v>30</v>
      </c>
      <c r="AN60" s="18">
        <f>[1]Feuil1!CZ190</f>
        <v>2.35</v>
      </c>
      <c r="AO60" s="19">
        <f>[1]Feuil1!DA190</f>
        <v>6.36</v>
      </c>
      <c r="AP60" s="17">
        <f>[1]Feuil1!DG190</f>
        <v>5</v>
      </c>
      <c r="AQ60" s="18">
        <f>[1]Feuil1!DH190</f>
        <v>0.39</v>
      </c>
      <c r="AR60" s="19">
        <f>[1]Feuil1!DI190</f>
        <v>1.06</v>
      </c>
      <c r="AS60" s="17">
        <f>[1]Feuil1!DO190</f>
        <v>106</v>
      </c>
      <c r="AT60" s="18">
        <f>[1]Feuil1!DP190</f>
        <v>8.3000000000000007</v>
      </c>
      <c r="AU60" s="19">
        <f>[1]Feuil1!DQ190</f>
        <v>22.46</v>
      </c>
      <c r="AV60" s="17">
        <f>[1]Feuil1!DW190</f>
        <v>9</v>
      </c>
      <c r="AW60" s="18">
        <f>[1]Feuil1!DX190</f>
        <v>0.7</v>
      </c>
      <c r="AX60" s="19">
        <f>[1]Feuil1!DY190</f>
        <v>1.91</v>
      </c>
    </row>
    <row r="61" spans="1:50">
      <c r="A61" s="17" t="str">
        <f>[1]Feuil1!E191</f>
        <v>Taiarapu-Est</v>
      </c>
      <c r="B61" s="18">
        <f>[1]Feuil1!F191</f>
        <v>4</v>
      </c>
      <c r="C61" s="18">
        <f>[1]Feuil1!G191</f>
        <v>921</v>
      </c>
      <c r="D61" s="18">
        <f>[1]Feuil1!H191</f>
        <v>576</v>
      </c>
      <c r="E61" s="18">
        <f>[1]Feuil1!J191</f>
        <v>345</v>
      </c>
      <c r="F61" s="18">
        <f>[1]Feuil1!K191</f>
        <v>37.46</v>
      </c>
      <c r="G61" s="18">
        <f>[1]Feuil1!L191</f>
        <v>10</v>
      </c>
      <c r="H61" s="18">
        <f>[1]Feuil1!O191</f>
        <v>335</v>
      </c>
      <c r="I61" s="17">
        <f>[1]Feuil1!W191</f>
        <v>38</v>
      </c>
      <c r="J61" s="18">
        <f>[1]Feuil1!X191</f>
        <v>4.13</v>
      </c>
      <c r="K61" s="19">
        <f>[1]Feuil1!Y191</f>
        <v>11.34</v>
      </c>
      <c r="L61" s="17">
        <f>[1]Feuil1!AE191</f>
        <v>41</v>
      </c>
      <c r="M61" s="18">
        <f>[1]Feuil1!AF191</f>
        <v>4.45</v>
      </c>
      <c r="N61" s="19">
        <f>[1]Feuil1!AG191</f>
        <v>12.24</v>
      </c>
      <c r="O61" s="17">
        <f>[1]Feuil1!AM191</f>
        <v>78</v>
      </c>
      <c r="P61" s="18">
        <f>[1]Feuil1!AN191</f>
        <v>8.4700000000000006</v>
      </c>
      <c r="Q61" s="19">
        <f>[1]Feuil1!AO191</f>
        <v>23.28</v>
      </c>
      <c r="R61" s="17">
        <f>[1]Feuil1!AU191</f>
        <v>3</v>
      </c>
      <c r="S61" s="18">
        <f>[1]Feuil1!AV191</f>
        <v>0.33</v>
      </c>
      <c r="T61" s="19">
        <f>[1]Feuil1!AW191</f>
        <v>0.9</v>
      </c>
      <c r="U61" s="17">
        <f>[1]Feuil1!BC191</f>
        <v>37</v>
      </c>
      <c r="V61" s="18">
        <f>[1]Feuil1!BD191</f>
        <v>4.0199999999999996</v>
      </c>
      <c r="W61" s="19">
        <f>[1]Feuil1!BE191</f>
        <v>11.04</v>
      </c>
      <c r="X61" s="17">
        <f>[1]Feuil1!BK191</f>
        <v>6</v>
      </c>
      <c r="Y61" s="18">
        <f>[1]Feuil1!BL191</f>
        <v>0.65</v>
      </c>
      <c r="Z61" s="19">
        <f>[1]Feuil1!BM191</f>
        <v>1.79</v>
      </c>
      <c r="AA61" s="17">
        <f>[1]Feuil1!BS191</f>
        <v>20</v>
      </c>
      <c r="AB61" s="18">
        <f>[1]Feuil1!BT191</f>
        <v>2.17</v>
      </c>
      <c r="AC61" s="19">
        <f>[1]Feuil1!BU191</f>
        <v>5.97</v>
      </c>
      <c r="AD61" s="17">
        <f>[1]Feuil1!CA191</f>
        <v>2</v>
      </c>
      <c r="AE61" s="18">
        <f>[1]Feuil1!CB191</f>
        <v>0.22</v>
      </c>
      <c r="AF61" s="19">
        <f>[1]Feuil1!CC191</f>
        <v>0.6</v>
      </c>
      <c r="AG61" s="17">
        <f>[1]Feuil1!CI191</f>
        <v>3</v>
      </c>
      <c r="AH61" s="18">
        <f>[1]Feuil1!CJ191</f>
        <v>0.33</v>
      </c>
      <c r="AI61" s="19">
        <f>[1]Feuil1!CK191</f>
        <v>0.9</v>
      </c>
      <c r="AJ61" s="17">
        <f>[1]Feuil1!CQ191</f>
        <v>6</v>
      </c>
      <c r="AK61" s="18">
        <f>[1]Feuil1!CR191</f>
        <v>0.65</v>
      </c>
      <c r="AL61" s="19">
        <f>[1]Feuil1!CS191</f>
        <v>1.79</v>
      </c>
      <c r="AM61" s="17">
        <f>[1]Feuil1!CY191</f>
        <v>23</v>
      </c>
      <c r="AN61" s="18">
        <f>[1]Feuil1!CZ191</f>
        <v>2.5</v>
      </c>
      <c r="AO61" s="19">
        <f>[1]Feuil1!DA191</f>
        <v>6.87</v>
      </c>
      <c r="AP61" s="17">
        <f>[1]Feuil1!DG191</f>
        <v>11</v>
      </c>
      <c r="AQ61" s="18">
        <f>[1]Feuil1!DH191</f>
        <v>1.19</v>
      </c>
      <c r="AR61" s="19">
        <f>[1]Feuil1!DI191</f>
        <v>3.28</v>
      </c>
      <c r="AS61" s="17">
        <f>[1]Feuil1!DO191</f>
        <v>66</v>
      </c>
      <c r="AT61" s="18">
        <f>[1]Feuil1!DP191</f>
        <v>7.17</v>
      </c>
      <c r="AU61" s="19">
        <f>[1]Feuil1!DQ191</f>
        <v>19.7</v>
      </c>
      <c r="AV61" s="17">
        <f>[1]Feuil1!DW191</f>
        <v>1</v>
      </c>
      <c r="AW61" s="18">
        <f>[1]Feuil1!DX191</f>
        <v>0.11</v>
      </c>
      <c r="AX61" s="19">
        <f>[1]Feuil1!DY191</f>
        <v>0.3</v>
      </c>
    </row>
    <row r="62" spans="1:50">
      <c r="A62" s="17" t="str">
        <f>[1]Feuil1!E192</f>
        <v>Taiarapu-Est</v>
      </c>
      <c r="B62" s="18">
        <f>[1]Feuil1!F192</f>
        <v>5</v>
      </c>
      <c r="C62" s="18">
        <f>[1]Feuil1!G192</f>
        <v>2071</v>
      </c>
      <c r="D62" s="18">
        <f>[1]Feuil1!H192</f>
        <v>1197</v>
      </c>
      <c r="E62" s="18">
        <f>[1]Feuil1!J192</f>
        <v>874</v>
      </c>
      <c r="F62" s="18">
        <f>[1]Feuil1!K192</f>
        <v>42.2</v>
      </c>
      <c r="G62" s="18">
        <f>[1]Feuil1!L192</f>
        <v>11</v>
      </c>
      <c r="H62" s="18">
        <f>[1]Feuil1!O192</f>
        <v>863</v>
      </c>
      <c r="I62" s="17">
        <f>[1]Feuil1!W192</f>
        <v>27</v>
      </c>
      <c r="J62" s="18">
        <f>[1]Feuil1!X192</f>
        <v>1.3</v>
      </c>
      <c r="K62" s="19">
        <f>[1]Feuil1!Y192</f>
        <v>3.13</v>
      </c>
      <c r="L62" s="17">
        <f>[1]Feuil1!AE192</f>
        <v>136</v>
      </c>
      <c r="M62" s="18">
        <f>[1]Feuil1!AF192</f>
        <v>6.57</v>
      </c>
      <c r="N62" s="19">
        <f>[1]Feuil1!AG192</f>
        <v>15.76</v>
      </c>
      <c r="O62" s="17">
        <f>[1]Feuil1!AM192</f>
        <v>180</v>
      </c>
      <c r="P62" s="18">
        <f>[1]Feuil1!AN192</f>
        <v>8.69</v>
      </c>
      <c r="Q62" s="19">
        <f>[1]Feuil1!AO192</f>
        <v>20.86</v>
      </c>
      <c r="R62" s="17">
        <f>[1]Feuil1!AU192</f>
        <v>8</v>
      </c>
      <c r="S62" s="18">
        <f>[1]Feuil1!AV192</f>
        <v>0.39</v>
      </c>
      <c r="T62" s="19">
        <f>[1]Feuil1!AW192</f>
        <v>0.93</v>
      </c>
      <c r="U62" s="17">
        <f>[1]Feuil1!BC192</f>
        <v>67</v>
      </c>
      <c r="V62" s="18">
        <f>[1]Feuil1!BD192</f>
        <v>3.24</v>
      </c>
      <c r="W62" s="19">
        <f>[1]Feuil1!BE192</f>
        <v>7.76</v>
      </c>
      <c r="X62" s="17">
        <f>[1]Feuil1!BK192</f>
        <v>97</v>
      </c>
      <c r="Y62" s="18">
        <f>[1]Feuil1!BL192</f>
        <v>4.68</v>
      </c>
      <c r="Z62" s="19">
        <f>[1]Feuil1!BM192</f>
        <v>11.24</v>
      </c>
      <c r="AA62" s="17">
        <f>[1]Feuil1!BS192</f>
        <v>26</v>
      </c>
      <c r="AB62" s="18">
        <f>[1]Feuil1!BT192</f>
        <v>1.26</v>
      </c>
      <c r="AC62" s="19">
        <f>[1]Feuil1!BU192</f>
        <v>3.01</v>
      </c>
      <c r="AD62" s="17">
        <f>[1]Feuil1!CA192</f>
        <v>10</v>
      </c>
      <c r="AE62" s="18">
        <f>[1]Feuil1!CB192</f>
        <v>0.48</v>
      </c>
      <c r="AF62" s="19">
        <f>[1]Feuil1!CC192</f>
        <v>1.1599999999999999</v>
      </c>
      <c r="AG62" s="17">
        <f>[1]Feuil1!CI192</f>
        <v>4</v>
      </c>
      <c r="AH62" s="18">
        <f>[1]Feuil1!CJ192</f>
        <v>0.19</v>
      </c>
      <c r="AI62" s="19">
        <f>[1]Feuil1!CK192</f>
        <v>0.46</v>
      </c>
      <c r="AJ62" s="17">
        <f>[1]Feuil1!CQ192</f>
        <v>12</v>
      </c>
      <c r="AK62" s="18">
        <f>[1]Feuil1!CR192</f>
        <v>0.57999999999999996</v>
      </c>
      <c r="AL62" s="19">
        <f>[1]Feuil1!CS192</f>
        <v>1.39</v>
      </c>
      <c r="AM62" s="17">
        <f>[1]Feuil1!CY192</f>
        <v>15</v>
      </c>
      <c r="AN62" s="18">
        <f>[1]Feuil1!CZ192</f>
        <v>0.72</v>
      </c>
      <c r="AO62" s="19">
        <f>[1]Feuil1!DA192</f>
        <v>1.74</v>
      </c>
      <c r="AP62" s="17">
        <f>[1]Feuil1!DG192</f>
        <v>4</v>
      </c>
      <c r="AQ62" s="18">
        <f>[1]Feuil1!DH192</f>
        <v>0.19</v>
      </c>
      <c r="AR62" s="19">
        <f>[1]Feuil1!DI192</f>
        <v>0.46</v>
      </c>
      <c r="AS62" s="17">
        <f>[1]Feuil1!DO192</f>
        <v>274</v>
      </c>
      <c r="AT62" s="18">
        <f>[1]Feuil1!DP192</f>
        <v>13.23</v>
      </c>
      <c r="AU62" s="19">
        <f>[1]Feuil1!DQ192</f>
        <v>31.75</v>
      </c>
      <c r="AV62" s="17">
        <f>[1]Feuil1!DW192</f>
        <v>3</v>
      </c>
      <c r="AW62" s="18">
        <f>[1]Feuil1!DX192</f>
        <v>0.14000000000000001</v>
      </c>
      <c r="AX62" s="19">
        <f>[1]Feuil1!DY192</f>
        <v>0.35</v>
      </c>
    </row>
    <row r="63" spans="1:50">
      <c r="A63" s="17" t="str">
        <f>[1]Feuil1!E193</f>
        <v>Taiarapu-Est</v>
      </c>
      <c r="B63" s="18">
        <f>[1]Feuil1!F193</f>
        <v>6</v>
      </c>
      <c r="C63" s="18">
        <f>[1]Feuil1!G193</f>
        <v>1364</v>
      </c>
      <c r="D63" s="18">
        <f>[1]Feuil1!H193</f>
        <v>884</v>
      </c>
      <c r="E63" s="18">
        <f>[1]Feuil1!J193</f>
        <v>480</v>
      </c>
      <c r="F63" s="18">
        <f>[1]Feuil1!K193</f>
        <v>35.19</v>
      </c>
      <c r="G63" s="18">
        <f>[1]Feuil1!L193</f>
        <v>8</v>
      </c>
      <c r="H63" s="18">
        <f>[1]Feuil1!O193</f>
        <v>472</v>
      </c>
      <c r="I63" s="17">
        <f>[1]Feuil1!W193</f>
        <v>53</v>
      </c>
      <c r="J63" s="18">
        <f>[1]Feuil1!X193</f>
        <v>3.89</v>
      </c>
      <c r="K63" s="19">
        <f>[1]Feuil1!Y193</f>
        <v>11.23</v>
      </c>
      <c r="L63" s="17">
        <f>[1]Feuil1!AE193</f>
        <v>58</v>
      </c>
      <c r="M63" s="18">
        <f>[1]Feuil1!AF193</f>
        <v>4.25</v>
      </c>
      <c r="N63" s="19">
        <f>[1]Feuil1!AG193</f>
        <v>12.29</v>
      </c>
      <c r="O63" s="17">
        <f>[1]Feuil1!AM193</f>
        <v>113</v>
      </c>
      <c r="P63" s="18">
        <f>[1]Feuil1!AN193</f>
        <v>8.2799999999999994</v>
      </c>
      <c r="Q63" s="19">
        <f>[1]Feuil1!AO193</f>
        <v>23.94</v>
      </c>
      <c r="R63" s="17">
        <f>[1]Feuil1!AU193</f>
        <v>0</v>
      </c>
      <c r="S63" s="18">
        <f>[1]Feuil1!AV193</f>
        <v>0</v>
      </c>
      <c r="T63" s="19">
        <f>[1]Feuil1!AW193</f>
        <v>0</v>
      </c>
      <c r="U63" s="17">
        <f>[1]Feuil1!BC193</f>
        <v>15</v>
      </c>
      <c r="V63" s="18">
        <f>[1]Feuil1!BD193</f>
        <v>1.1000000000000001</v>
      </c>
      <c r="W63" s="19">
        <f>[1]Feuil1!BE193</f>
        <v>3.18</v>
      </c>
      <c r="X63" s="17">
        <f>[1]Feuil1!BK193</f>
        <v>3</v>
      </c>
      <c r="Y63" s="18">
        <f>[1]Feuil1!BL193</f>
        <v>0.22</v>
      </c>
      <c r="Z63" s="19">
        <f>[1]Feuil1!BM193</f>
        <v>0.64</v>
      </c>
      <c r="AA63" s="17">
        <f>[1]Feuil1!BS193</f>
        <v>14</v>
      </c>
      <c r="AB63" s="18">
        <f>[1]Feuil1!BT193</f>
        <v>1.03</v>
      </c>
      <c r="AC63" s="19">
        <f>[1]Feuil1!BU193</f>
        <v>2.97</v>
      </c>
      <c r="AD63" s="17">
        <f>[1]Feuil1!CA193</f>
        <v>3</v>
      </c>
      <c r="AE63" s="18">
        <f>[1]Feuil1!CB193</f>
        <v>0.22</v>
      </c>
      <c r="AF63" s="19">
        <f>[1]Feuil1!CC193</f>
        <v>0.64</v>
      </c>
      <c r="AG63" s="17">
        <f>[1]Feuil1!CI193</f>
        <v>6</v>
      </c>
      <c r="AH63" s="18">
        <f>[1]Feuil1!CJ193</f>
        <v>0.44</v>
      </c>
      <c r="AI63" s="19">
        <f>[1]Feuil1!CK193</f>
        <v>1.27</v>
      </c>
      <c r="AJ63" s="17">
        <f>[1]Feuil1!CQ193</f>
        <v>28</v>
      </c>
      <c r="AK63" s="18">
        <f>[1]Feuil1!CR193</f>
        <v>2.0499999999999998</v>
      </c>
      <c r="AL63" s="19">
        <f>[1]Feuil1!CS193</f>
        <v>5.93</v>
      </c>
      <c r="AM63" s="17">
        <f>[1]Feuil1!CY193</f>
        <v>21</v>
      </c>
      <c r="AN63" s="18">
        <f>[1]Feuil1!CZ193</f>
        <v>1.54</v>
      </c>
      <c r="AO63" s="19">
        <f>[1]Feuil1!DA193</f>
        <v>4.45</v>
      </c>
      <c r="AP63" s="17">
        <f>[1]Feuil1!DG193</f>
        <v>5</v>
      </c>
      <c r="AQ63" s="18">
        <f>[1]Feuil1!DH193</f>
        <v>0.37</v>
      </c>
      <c r="AR63" s="19">
        <f>[1]Feuil1!DI193</f>
        <v>1.06</v>
      </c>
      <c r="AS63" s="17">
        <f>[1]Feuil1!DO193</f>
        <v>152</v>
      </c>
      <c r="AT63" s="18">
        <f>[1]Feuil1!DP193</f>
        <v>11.14</v>
      </c>
      <c r="AU63" s="19">
        <f>[1]Feuil1!DQ193</f>
        <v>32.200000000000003</v>
      </c>
      <c r="AV63" s="17">
        <f>[1]Feuil1!DW193</f>
        <v>1</v>
      </c>
      <c r="AW63" s="18">
        <f>[1]Feuil1!DX193</f>
        <v>7.0000000000000007E-2</v>
      </c>
      <c r="AX63" s="19">
        <f>[1]Feuil1!DY193</f>
        <v>0.21</v>
      </c>
    </row>
    <row r="64" spans="1:50">
      <c r="A64" s="17" t="str">
        <f>[1]Feuil1!E194</f>
        <v>Taiarapu-Est</v>
      </c>
      <c r="B64" s="18">
        <f>[1]Feuil1!F194</f>
        <v>7</v>
      </c>
      <c r="C64" s="18">
        <f>[1]Feuil1!G194</f>
        <v>2071</v>
      </c>
      <c r="D64" s="18">
        <f>[1]Feuil1!H194</f>
        <v>1197</v>
      </c>
      <c r="E64" s="18">
        <f>[1]Feuil1!J194</f>
        <v>874</v>
      </c>
      <c r="F64" s="18">
        <f>[1]Feuil1!K194</f>
        <v>42.2</v>
      </c>
      <c r="G64" s="18">
        <f>[1]Feuil1!L194</f>
        <v>11</v>
      </c>
      <c r="H64" s="18">
        <f>[1]Feuil1!O194</f>
        <v>863</v>
      </c>
      <c r="I64" s="17">
        <f>[1]Feuil1!W194</f>
        <v>27</v>
      </c>
      <c r="J64" s="18">
        <f>[1]Feuil1!X194</f>
        <v>1.3</v>
      </c>
      <c r="K64" s="19">
        <f>[1]Feuil1!Y194</f>
        <v>3.13</v>
      </c>
      <c r="L64" s="17">
        <f>[1]Feuil1!AE194</f>
        <v>136</v>
      </c>
      <c r="M64" s="18">
        <f>[1]Feuil1!AF194</f>
        <v>6.57</v>
      </c>
      <c r="N64" s="19">
        <f>[1]Feuil1!AG194</f>
        <v>15.76</v>
      </c>
      <c r="O64" s="17">
        <f>[1]Feuil1!AM194</f>
        <v>180</v>
      </c>
      <c r="P64" s="18">
        <f>[1]Feuil1!AN194</f>
        <v>8.69</v>
      </c>
      <c r="Q64" s="19">
        <f>[1]Feuil1!AO194</f>
        <v>20.86</v>
      </c>
      <c r="R64" s="17">
        <f>[1]Feuil1!AU194</f>
        <v>8</v>
      </c>
      <c r="S64" s="18">
        <f>[1]Feuil1!AV194</f>
        <v>0.39</v>
      </c>
      <c r="T64" s="19">
        <f>[1]Feuil1!AW194</f>
        <v>0.93</v>
      </c>
      <c r="U64" s="17">
        <f>[1]Feuil1!BC194</f>
        <v>67</v>
      </c>
      <c r="V64" s="18">
        <f>[1]Feuil1!BD194</f>
        <v>3.24</v>
      </c>
      <c r="W64" s="19">
        <f>[1]Feuil1!BE194</f>
        <v>7.76</v>
      </c>
      <c r="X64" s="17">
        <f>[1]Feuil1!BK194</f>
        <v>97</v>
      </c>
      <c r="Y64" s="18">
        <f>[1]Feuil1!BL194</f>
        <v>4.68</v>
      </c>
      <c r="Z64" s="19">
        <f>[1]Feuil1!BM194</f>
        <v>11.24</v>
      </c>
      <c r="AA64" s="17">
        <f>[1]Feuil1!BS194</f>
        <v>26</v>
      </c>
      <c r="AB64" s="18">
        <f>[1]Feuil1!BT194</f>
        <v>1.26</v>
      </c>
      <c r="AC64" s="19">
        <f>[1]Feuil1!BU194</f>
        <v>3.01</v>
      </c>
      <c r="AD64" s="17">
        <f>[1]Feuil1!CA194</f>
        <v>10</v>
      </c>
      <c r="AE64" s="18">
        <f>[1]Feuil1!CB194</f>
        <v>0.48</v>
      </c>
      <c r="AF64" s="19">
        <f>[1]Feuil1!CC194</f>
        <v>1.1599999999999999</v>
      </c>
      <c r="AG64" s="17">
        <f>[1]Feuil1!CI194</f>
        <v>4</v>
      </c>
      <c r="AH64" s="18">
        <f>[1]Feuil1!CJ194</f>
        <v>0.19</v>
      </c>
      <c r="AI64" s="19">
        <f>[1]Feuil1!CK194</f>
        <v>0.46</v>
      </c>
      <c r="AJ64" s="17">
        <f>[1]Feuil1!CQ194</f>
        <v>12</v>
      </c>
      <c r="AK64" s="18">
        <f>[1]Feuil1!CR194</f>
        <v>0.57999999999999996</v>
      </c>
      <c r="AL64" s="19">
        <f>[1]Feuil1!CS194</f>
        <v>1.39</v>
      </c>
      <c r="AM64" s="17">
        <f>[1]Feuil1!CY194</f>
        <v>15</v>
      </c>
      <c r="AN64" s="18">
        <f>[1]Feuil1!CZ194</f>
        <v>0.72</v>
      </c>
      <c r="AO64" s="19">
        <f>[1]Feuil1!DA194</f>
        <v>1.74</v>
      </c>
      <c r="AP64" s="17">
        <f>[1]Feuil1!DG194</f>
        <v>4</v>
      </c>
      <c r="AQ64" s="18">
        <f>[1]Feuil1!DH194</f>
        <v>0.19</v>
      </c>
      <c r="AR64" s="19">
        <f>[1]Feuil1!DI194</f>
        <v>0.46</v>
      </c>
      <c r="AS64" s="17">
        <f>[1]Feuil1!DO194</f>
        <v>274</v>
      </c>
      <c r="AT64" s="18">
        <f>[1]Feuil1!DP194</f>
        <v>13.23</v>
      </c>
      <c r="AU64" s="19">
        <f>[1]Feuil1!DQ194</f>
        <v>31.75</v>
      </c>
      <c r="AV64" s="17">
        <f>[1]Feuil1!DW194</f>
        <v>3</v>
      </c>
      <c r="AW64" s="18">
        <f>[1]Feuil1!DX194</f>
        <v>0.14000000000000001</v>
      </c>
      <c r="AX64" s="19">
        <f>[1]Feuil1!DY194</f>
        <v>0.35</v>
      </c>
    </row>
    <row r="65" spans="1:50">
      <c r="A65" s="14" t="str">
        <f>UPPER([1]Feuil1!E195)</f>
        <v>TAIARAPU-OUEST</v>
      </c>
      <c r="B65" s="20"/>
      <c r="C65" s="20">
        <f>SUM(C66:C68)</f>
        <v>5233</v>
      </c>
      <c r="D65" s="20">
        <f t="shared" ref="D65:E65" si="33">SUM(D66:D68)</f>
        <v>3024</v>
      </c>
      <c r="E65" s="20">
        <f t="shared" si="33"/>
        <v>2209</v>
      </c>
      <c r="F65" s="21">
        <f>E65/C65</f>
        <v>0.42212879801261227</v>
      </c>
      <c r="G65" s="20">
        <f t="shared" ref="G65:I65" si="34">SUM(G66:G68)</f>
        <v>32</v>
      </c>
      <c r="H65" s="20">
        <f t="shared" si="34"/>
        <v>2177</v>
      </c>
      <c r="I65" s="14">
        <f t="shared" si="34"/>
        <v>65</v>
      </c>
      <c r="J65" s="15">
        <f>I65/$C65</f>
        <v>1.2421173323141601E-2</v>
      </c>
      <c r="K65" s="16">
        <f>I65/$H65</f>
        <v>2.9857602204869087E-2</v>
      </c>
      <c r="L65" s="14">
        <f t="shared" ref="L65" si="35">SUM(L66:L68)</f>
        <v>256</v>
      </c>
      <c r="M65" s="15">
        <f>L65/$C65</f>
        <v>4.892031339575769E-2</v>
      </c>
      <c r="N65" s="16">
        <f>L65/$H65</f>
        <v>0.11759301791456132</v>
      </c>
      <c r="O65" s="14">
        <f t="shared" ref="O65" si="36">SUM(O66:O68)</f>
        <v>411</v>
      </c>
      <c r="P65" s="15">
        <f>O65/$C65</f>
        <v>7.8540034397095351E-2</v>
      </c>
      <c r="Q65" s="16">
        <f>O65/$H65</f>
        <v>0.18879191548001836</v>
      </c>
      <c r="R65" s="14">
        <f t="shared" ref="R65" si="37">SUM(R66:R68)</f>
        <v>21</v>
      </c>
      <c r="S65" s="15">
        <f>R65/$C65</f>
        <v>4.0129944582457484E-3</v>
      </c>
      <c r="T65" s="16">
        <f>R65/$H65</f>
        <v>9.6463022508038593E-3</v>
      </c>
      <c r="U65" s="14">
        <f t="shared" ref="U65" si="38">SUM(U66:U68)</f>
        <v>141</v>
      </c>
      <c r="V65" s="15">
        <f>U65/$C65</f>
        <v>2.6944391362507165E-2</v>
      </c>
      <c r="W65" s="16">
        <f>U65/$H65</f>
        <v>6.4768029398254476E-2</v>
      </c>
      <c r="X65" s="14">
        <f t="shared" ref="X65" si="39">SUM(X66:X68)</f>
        <v>24</v>
      </c>
      <c r="Y65" s="15">
        <f>X65/$C65</f>
        <v>4.5862793808522833E-3</v>
      </c>
      <c r="Z65" s="16">
        <f>X65/$H65</f>
        <v>1.1024345429490124E-2</v>
      </c>
      <c r="AA65" s="14">
        <f t="shared" ref="AA65" si="40">SUM(AA66:AA68)</f>
        <v>54</v>
      </c>
      <c r="AB65" s="15">
        <f>AA65/$C65</f>
        <v>1.0319128606917638E-2</v>
      </c>
      <c r="AC65" s="16">
        <f>AA65/$H65</f>
        <v>2.480477721635278E-2</v>
      </c>
      <c r="AD65" s="14">
        <f t="shared" ref="AD65" si="41">SUM(AD66:AD68)</f>
        <v>20</v>
      </c>
      <c r="AE65" s="15">
        <f>AD65/$C65</f>
        <v>3.8218994840435697E-3</v>
      </c>
      <c r="AF65" s="16">
        <f>AD65/$H65</f>
        <v>9.1869545245751028E-3</v>
      </c>
      <c r="AG65" s="14">
        <f t="shared" ref="AG65" si="42">SUM(AG66:AG68)</f>
        <v>11</v>
      </c>
      <c r="AH65" s="15">
        <f>AG65/$C65</f>
        <v>2.1020447162239633E-3</v>
      </c>
      <c r="AI65" s="16">
        <f>AG65/$H65</f>
        <v>5.052824988516307E-3</v>
      </c>
      <c r="AJ65" s="14">
        <f t="shared" ref="AJ65" si="43">SUM(AJ66:AJ68)</f>
        <v>517</v>
      </c>
      <c r="AK65" s="15">
        <f>AJ65/$C65</f>
        <v>9.8796101662526281E-2</v>
      </c>
      <c r="AL65" s="16">
        <f>AJ65/$H65</f>
        <v>0.23748277446026642</v>
      </c>
      <c r="AM65" s="14">
        <f t="shared" ref="AM65" si="44">SUM(AM66:AM68)</f>
        <v>67</v>
      </c>
      <c r="AN65" s="15">
        <f>AM65/$C65</f>
        <v>1.2803363271545957E-2</v>
      </c>
      <c r="AO65" s="16">
        <f>AM65/$H65</f>
        <v>3.0776297657326597E-2</v>
      </c>
      <c r="AP65" s="14">
        <f t="shared" ref="AP65" si="45">SUM(AP66:AP68)</f>
        <v>109</v>
      </c>
      <c r="AQ65" s="15">
        <f>AP65/$C65</f>
        <v>2.0829352188037456E-2</v>
      </c>
      <c r="AR65" s="16">
        <f>AP65/$H65</f>
        <v>5.0068902158934316E-2</v>
      </c>
      <c r="AS65" s="14">
        <f t="shared" ref="AS65" si="46">SUM(AS66:AS68)</f>
        <v>449</v>
      </c>
      <c r="AT65" s="15">
        <f>AS65/$C65</f>
        <v>8.5801643416778137E-2</v>
      </c>
      <c r="AU65" s="16">
        <f>AS65/$H65</f>
        <v>0.20624712907671108</v>
      </c>
      <c r="AV65" s="14">
        <f t="shared" ref="AV65" si="47">SUM(AV66:AV68)</f>
        <v>32</v>
      </c>
      <c r="AW65" s="15">
        <f>AV65/$C65</f>
        <v>6.1150391744697113E-3</v>
      </c>
      <c r="AX65" s="16">
        <f>AV65/$H65</f>
        <v>1.4699127239320165E-2</v>
      </c>
    </row>
    <row r="66" spans="1:50">
      <c r="A66" s="17" t="str">
        <f>[1]Feuil1!E195</f>
        <v>Taiarapu-Ouest</v>
      </c>
      <c r="B66" s="18">
        <f>[1]Feuil1!F195</f>
        <v>1</v>
      </c>
      <c r="C66" s="18">
        <f>[1]Feuil1!G195</f>
        <v>1958</v>
      </c>
      <c r="D66" s="18">
        <f>[1]Feuil1!H195</f>
        <v>1241</v>
      </c>
      <c r="E66" s="18">
        <f>[1]Feuil1!J195</f>
        <v>717</v>
      </c>
      <c r="F66" s="18">
        <f>[1]Feuil1!K195</f>
        <v>36.619999999999997</v>
      </c>
      <c r="G66" s="18">
        <f>[1]Feuil1!L195</f>
        <v>13</v>
      </c>
      <c r="H66" s="18">
        <f>[1]Feuil1!O195</f>
        <v>704</v>
      </c>
      <c r="I66" s="17">
        <f>[1]Feuil1!W195</f>
        <v>23</v>
      </c>
      <c r="J66" s="18">
        <f>[1]Feuil1!X195</f>
        <v>1.17</v>
      </c>
      <c r="K66" s="19">
        <f>[1]Feuil1!Y195</f>
        <v>3.27</v>
      </c>
      <c r="L66" s="17">
        <f>[1]Feuil1!AE195</f>
        <v>41</v>
      </c>
      <c r="M66" s="18">
        <f>[1]Feuil1!AF195</f>
        <v>2.09</v>
      </c>
      <c r="N66" s="19">
        <f>[1]Feuil1!AG195</f>
        <v>5.82</v>
      </c>
      <c r="O66" s="17">
        <f>[1]Feuil1!AM195</f>
        <v>148</v>
      </c>
      <c r="P66" s="18">
        <f>[1]Feuil1!AN195</f>
        <v>7.56</v>
      </c>
      <c r="Q66" s="19">
        <f>[1]Feuil1!AO195</f>
        <v>21.02</v>
      </c>
      <c r="R66" s="17">
        <f>[1]Feuil1!AU195</f>
        <v>13</v>
      </c>
      <c r="S66" s="18">
        <f>[1]Feuil1!AV195</f>
        <v>0.66</v>
      </c>
      <c r="T66" s="19">
        <f>[1]Feuil1!AW195</f>
        <v>1.85</v>
      </c>
      <c r="U66" s="17">
        <f>[1]Feuil1!BC195</f>
        <v>54</v>
      </c>
      <c r="V66" s="18">
        <f>[1]Feuil1!BD195</f>
        <v>2.76</v>
      </c>
      <c r="W66" s="19">
        <f>[1]Feuil1!BE195</f>
        <v>7.67</v>
      </c>
      <c r="X66" s="17">
        <f>[1]Feuil1!BK195</f>
        <v>11</v>
      </c>
      <c r="Y66" s="18">
        <f>[1]Feuil1!BL195</f>
        <v>0.56000000000000005</v>
      </c>
      <c r="Z66" s="19">
        <f>[1]Feuil1!BM195</f>
        <v>1.56</v>
      </c>
      <c r="AA66" s="17">
        <f>[1]Feuil1!BS195</f>
        <v>24</v>
      </c>
      <c r="AB66" s="18">
        <f>[1]Feuil1!BT195</f>
        <v>1.23</v>
      </c>
      <c r="AC66" s="19">
        <f>[1]Feuil1!BU195</f>
        <v>3.41</v>
      </c>
      <c r="AD66" s="17">
        <f>[1]Feuil1!CA195</f>
        <v>11</v>
      </c>
      <c r="AE66" s="18">
        <f>[1]Feuil1!CB195</f>
        <v>0.56000000000000005</v>
      </c>
      <c r="AF66" s="19">
        <f>[1]Feuil1!CC195</f>
        <v>1.56</v>
      </c>
      <c r="AG66" s="17">
        <f>[1]Feuil1!CI195</f>
        <v>8</v>
      </c>
      <c r="AH66" s="18">
        <f>[1]Feuil1!CJ195</f>
        <v>0.41</v>
      </c>
      <c r="AI66" s="19">
        <f>[1]Feuil1!CK195</f>
        <v>1.1399999999999999</v>
      </c>
      <c r="AJ66" s="17">
        <f>[1]Feuil1!CQ195</f>
        <v>113</v>
      </c>
      <c r="AK66" s="18">
        <f>[1]Feuil1!CR195</f>
        <v>5.77</v>
      </c>
      <c r="AL66" s="19">
        <f>[1]Feuil1!CS195</f>
        <v>16.05</v>
      </c>
      <c r="AM66" s="17">
        <f>[1]Feuil1!CY195</f>
        <v>38</v>
      </c>
      <c r="AN66" s="18">
        <f>[1]Feuil1!CZ195</f>
        <v>1.94</v>
      </c>
      <c r="AO66" s="19">
        <f>[1]Feuil1!DA195</f>
        <v>5.4</v>
      </c>
      <c r="AP66" s="17">
        <f>[1]Feuil1!DG195</f>
        <v>51</v>
      </c>
      <c r="AQ66" s="18">
        <f>[1]Feuil1!DH195</f>
        <v>2.6</v>
      </c>
      <c r="AR66" s="19">
        <f>[1]Feuil1!DI195</f>
        <v>7.24</v>
      </c>
      <c r="AS66" s="17">
        <f>[1]Feuil1!DO195</f>
        <v>156</v>
      </c>
      <c r="AT66" s="18">
        <f>[1]Feuil1!DP195</f>
        <v>7.97</v>
      </c>
      <c r="AU66" s="19">
        <f>[1]Feuil1!DQ195</f>
        <v>22.16</v>
      </c>
      <c r="AV66" s="17">
        <f>[1]Feuil1!DW195</f>
        <v>13</v>
      </c>
      <c r="AW66" s="18">
        <f>[1]Feuil1!DX195</f>
        <v>0.66</v>
      </c>
      <c r="AX66" s="19">
        <f>[1]Feuil1!DY195</f>
        <v>1.85</v>
      </c>
    </row>
    <row r="67" spans="1:50">
      <c r="A67" s="17" t="str">
        <f>[1]Feuil1!E196</f>
        <v>Taiarapu-Ouest</v>
      </c>
      <c r="B67" s="18">
        <f>[1]Feuil1!F196</f>
        <v>2</v>
      </c>
      <c r="C67" s="18">
        <f>[1]Feuil1!G196</f>
        <v>1969</v>
      </c>
      <c r="D67" s="18">
        <f>[1]Feuil1!H196</f>
        <v>1112</v>
      </c>
      <c r="E67" s="18">
        <f>[1]Feuil1!J196</f>
        <v>857</v>
      </c>
      <c r="F67" s="18">
        <f>[1]Feuil1!K196</f>
        <v>43.52</v>
      </c>
      <c r="G67" s="18">
        <f>[1]Feuil1!L196</f>
        <v>13</v>
      </c>
      <c r="H67" s="18">
        <f>[1]Feuil1!O196</f>
        <v>844</v>
      </c>
      <c r="I67" s="17">
        <f>[1]Feuil1!W196</f>
        <v>20</v>
      </c>
      <c r="J67" s="18">
        <f>[1]Feuil1!X196</f>
        <v>1.02</v>
      </c>
      <c r="K67" s="19">
        <f>[1]Feuil1!Y196</f>
        <v>2.37</v>
      </c>
      <c r="L67" s="17">
        <f>[1]Feuil1!AE196</f>
        <v>108</v>
      </c>
      <c r="M67" s="18">
        <f>[1]Feuil1!AF196</f>
        <v>5.49</v>
      </c>
      <c r="N67" s="19">
        <f>[1]Feuil1!AG196</f>
        <v>12.8</v>
      </c>
      <c r="O67" s="17">
        <f>[1]Feuil1!AM196</f>
        <v>112</v>
      </c>
      <c r="P67" s="18">
        <f>[1]Feuil1!AN196</f>
        <v>5.69</v>
      </c>
      <c r="Q67" s="19">
        <f>[1]Feuil1!AO196</f>
        <v>13.27</v>
      </c>
      <c r="R67" s="17">
        <f>[1]Feuil1!AU196</f>
        <v>2</v>
      </c>
      <c r="S67" s="18">
        <f>[1]Feuil1!AV196</f>
        <v>0.1</v>
      </c>
      <c r="T67" s="19">
        <f>[1]Feuil1!AW196</f>
        <v>0.24</v>
      </c>
      <c r="U67" s="17">
        <f>[1]Feuil1!BC196</f>
        <v>53</v>
      </c>
      <c r="V67" s="18">
        <f>[1]Feuil1!BD196</f>
        <v>2.69</v>
      </c>
      <c r="W67" s="19">
        <f>[1]Feuil1!BE196</f>
        <v>6.28</v>
      </c>
      <c r="X67" s="17">
        <f>[1]Feuil1!BK196</f>
        <v>4</v>
      </c>
      <c r="Y67" s="18">
        <f>[1]Feuil1!BL196</f>
        <v>0.2</v>
      </c>
      <c r="Z67" s="19">
        <f>[1]Feuil1!BM196</f>
        <v>0.47</v>
      </c>
      <c r="AA67" s="17">
        <f>[1]Feuil1!BS196</f>
        <v>21</v>
      </c>
      <c r="AB67" s="18">
        <f>[1]Feuil1!BT196</f>
        <v>1.07</v>
      </c>
      <c r="AC67" s="19">
        <f>[1]Feuil1!BU196</f>
        <v>2.4900000000000002</v>
      </c>
      <c r="AD67" s="17">
        <f>[1]Feuil1!CA196</f>
        <v>6</v>
      </c>
      <c r="AE67" s="18">
        <f>[1]Feuil1!CB196</f>
        <v>0.3</v>
      </c>
      <c r="AF67" s="19">
        <f>[1]Feuil1!CC196</f>
        <v>0.71</v>
      </c>
      <c r="AG67" s="17">
        <f>[1]Feuil1!CI196</f>
        <v>1</v>
      </c>
      <c r="AH67" s="18">
        <f>[1]Feuil1!CJ196</f>
        <v>0.05</v>
      </c>
      <c r="AI67" s="19">
        <f>[1]Feuil1!CK196</f>
        <v>0.12</v>
      </c>
      <c r="AJ67" s="17">
        <f>[1]Feuil1!CQ196</f>
        <v>338</v>
      </c>
      <c r="AK67" s="18">
        <f>[1]Feuil1!CR196</f>
        <v>17.170000000000002</v>
      </c>
      <c r="AL67" s="19">
        <f>[1]Feuil1!CS196</f>
        <v>40.049999999999997</v>
      </c>
      <c r="AM67" s="17">
        <f>[1]Feuil1!CY196</f>
        <v>10</v>
      </c>
      <c r="AN67" s="18">
        <f>[1]Feuil1!CZ196</f>
        <v>0.51</v>
      </c>
      <c r="AO67" s="19">
        <f>[1]Feuil1!DA196</f>
        <v>1.18</v>
      </c>
      <c r="AP67" s="17">
        <f>[1]Feuil1!DG196</f>
        <v>46</v>
      </c>
      <c r="AQ67" s="18">
        <f>[1]Feuil1!DH196</f>
        <v>2.34</v>
      </c>
      <c r="AR67" s="19">
        <f>[1]Feuil1!DI196</f>
        <v>5.45</v>
      </c>
      <c r="AS67" s="17">
        <f>[1]Feuil1!DO196</f>
        <v>117</v>
      </c>
      <c r="AT67" s="18">
        <f>[1]Feuil1!DP196</f>
        <v>5.94</v>
      </c>
      <c r="AU67" s="19">
        <f>[1]Feuil1!DQ196</f>
        <v>13.86</v>
      </c>
      <c r="AV67" s="17">
        <f>[1]Feuil1!DW196</f>
        <v>6</v>
      </c>
      <c r="AW67" s="18">
        <f>[1]Feuil1!DX196</f>
        <v>0.3</v>
      </c>
      <c r="AX67" s="19">
        <f>[1]Feuil1!DY196</f>
        <v>0.71</v>
      </c>
    </row>
    <row r="68" spans="1:50">
      <c r="A68" s="17" t="str">
        <f>[1]Feuil1!E197</f>
        <v>Taiarapu-Ouest</v>
      </c>
      <c r="B68" s="18">
        <f>[1]Feuil1!F197</f>
        <v>3</v>
      </c>
      <c r="C68" s="18">
        <f>[1]Feuil1!G197</f>
        <v>1306</v>
      </c>
      <c r="D68" s="18">
        <f>[1]Feuil1!H197</f>
        <v>671</v>
      </c>
      <c r="E68" s="18">
        <f>[1]Feuil1!J197</f>
        <v>635</v>
      </c>
      <c r="F68" s="18">
        <f>[1]Feuil1!K197</f>
        <v>48.62</v>
      </c>
      <c r="G68" s="18">
        <f>[1]Feuil1!L197</f>
        <v>6</v>
      </c>
      <c r="H68" s="18">
        <f>[1]Feuil1!O197</f>
        <v>629</v>
      </c>
      <c r="I68" s="17">
        <f>[1]Feuil1!W197</f>
        <v>22</v>
      </c>
      <c r="J68" s="18">
        <f>[1]Feuil1!X197</f>
        <v>1.68</v>
      </c>
      <c r="K68" s="19">
        <f>[1]Feuil1!Y197</f>
        <v>3.5</v>
      </c>
      <c r="L68" s="17">
        <f>[1]Feuil1!AE197</f>
        <v>107</v>
      </c>
      <c r="M68" s="18">
        <f>[1]Feuil1!AF197</f>
        <v>8.19</v>
      </c>
      <c r="N68" s="19">
        <f>[1]Feuil1!AG197</f>
        <v>17.010000000000002</v>
      </c>
      <c r="O68" s="17">
        <f>[1]Feuil1!AM197</f>
        <v>151</v>
      </c>
      <c r="P68" s="18">
        <f>[1]Feuil1!AN197</f>
        <v>11.56</v>
      </c>
      <c r="Q68" s="19">
        <f>[1]Feuil1!AO197</f>
        <v>24.01</v>
      </c>
      <c r="R68" s="17">
        <f>[1]Feuil1!AU197</f>
        <v>6</v>
      </c>
      <c r="S68" s="18">
        <f>[1]Feuil1!AV197</f>
        <v>0.46</v>
      </c>
      <c r="T68" s="19">
        <f>[1]Feuil1!AW197</f>
        <v>0.95</v>
      </c>
      <c r="U68" s="17">
        <f>[1]Feuil1!BC197</f>
        <v>34</v>
      </c>
      <c r="V68" s="18">
        <f>[1]Feuil1!BD197</f>
        <v>2.6</v>
      </c>
      <c r="W68" s="19">
        <f>[1]Feuil1!BE197</f>
        <v>5.41</v>
      </c>
      <c r="X68" s="17">
        <f>[1]Feuil1!BK197</f>
        <v>9</v>
      </c>
      <c r="Y68" s="18">
        <f>[1]Feuil1!BL197</f>
        <v>0.69</v>
      </c>
      <c r="Z68" s="19">
        <f>[1]Feuil1!BM197</f>
        <v>1.43</v>
      </c>
      <c r="AA68" s="17">
        <f>[1]Feuil1!BS197</f>
        <v>9</v>
      </c>
      <c r="AB68" s="18">
        <f>[1]Feuil1!BT197</f>
        <v>0.69</v>
      </c>
      <c r="AC68" s="19">
        <f>[1]Feuil1!BU197</f>
        <v>1.43</v>
      </c>
      <c r="AD68" s="17">
        <f>[1]Feuil1!CA197</f>
        <v>3</v>
      </c>
      <c r="AE68" s="18">
        <f>[1]Feuil1!CB197</f>
        <v>0.23</v>
      </c>
      <c r="AF68" s="19">
        <f>[1]Feuil1!CC197</f>
        <v>0.48</v>
      </c>
      <c r="AG68" s="17">
        <f>[1]Feuil1!CI197</f>
        <v>2</v>
      </c>
      <c r="AH68" s="18">
        <f>[1]Feuil1!CJ197</f>
        <v>0.15</v>
      </c>
      <c r="AI68" s="19">
        <f>[1]Feuil1!CK197</f>
        <v>0.32</v>
      </c>
      <c r="AJ68" s="17">
        <f>[1]Feuil1!CQ197</f>
        <v>66</v>
      </c>
      <c r="AK68" s="18">
        <f>[1]Feuil1!CR197</f>
        <v>5.05</v>
      </c>
      <c r="AL68" s="19">
        <f>[1]Feuil1!CS197</f>
        <v>10.49</v>
      </c>
      <c r="AM68" s="17">
        <f>[1]Feuil1!CY197</f>
        <v>19</v>
      </c>
      <c r="AN68" s="18">
        <f>[1]Feuil1!CZ197</f>
        <v>1.45</v>
      </c>
      <c r="AO68" s="19">
        <f>[1]Feuil1!DA197</f>
        <v>3.02</v>
      </c>
      <c r="AP68" s="17">
        <f>[1]Feuil1!DG197</f>
        <v>12</v>
      </c>
      <c r="AQ68" s="18">
        <f>[1]Feuil1!DH197</f>
        <v>0.92</v>
      </c>
      <c r="AR68" s="19">
        <f>[1]Feuil1!DI197</f>
        <v>1.91</v>
      </c>
      <c r="AS68" s="17">
        <f>[1]Feuil1!DO197</f>
        <v>176</v>
      </c>
      <c r="AT68" s="18">
        <f>[1]Feuil1!DP197</f>
        <v>13.48</v>
      </c>
      <c r="AU68" s="19">
        <f>[1]Feuil1!DQ197</f>
        <v>27.98</v>
      </c>
      <c r="AV68" s="17">
        <f>[1]Feuil1!DW197</f>
        <v>13</v>
      </c>
      <c r="AW68" s="18">
        <f>[1]Feuil1!DX197</f>
        <v>1</v>
      </c>
      <c r="AX68" s="19">
        <f>[1]Feuil1!DY197</f>
        <v>2.0699999999999998</v>
      </c>
    </row>
    <row r="69" spans="1:50">
      <c r="A69" s="14" t="str">
        <f>UPPER([1]Feuil1!E205)</f>
        <v>TEVA I UTA</v>
      </c>
      <c r="B69" s="20"/>
      <c r="C69" s="20">
        <f>SUM(C70:C72)</f>
        <v>6387</v>
      </c>
      <c r="D69" s="20">
        <f t="shared" ref="D69:E69" si="48">SUM(D70:D72)</f>
        <v>3335</v>
      </c>
      <c r="E69" s="20">
        <f t="shared" si="48"/>
        <v>3052</v>
      </c>
      <c r="F69" s="21">
        <f>E69/C69</f>
        <v>0.47784562392359481</v>
      </c>
      <c r="G69" s="20">
        <f t="shared" ref="G69:I69" si="49">SUM(G70:G72)</f>
        <v>40</v>
      </c>
      <c r="H69" s="20">
        <f t="shared" si="49"/>
        <v>3012</v>
      </c>
      <c r="I69" s="14">
        <f t="shared" si="49"/>
        <v>74</v>
      </c>
      <c r="J69" s="15">
        <f>I69/$C69</f>
        <v>1.158603413183028E-2</v>
      </c>
      <c r="K69" s="16">
        <f>I69/$H69</f>
        <v>2.4568393094289508E-2</v>
      </c>
      <c r="L69" s="14">
        <f t="shared" ref="L69" si="50">SUM(L70:L72)</f>
        <v>271</v>
      </c>
      <c r="M69" s="15">
        <f>L69/$C69</f>
        <v>4.2429935807108188E-2</v>
      </c>
      <c r="N69" s="16">
        <f>L69/$H69</f>
        <v>8.9973439575033204E-2</v>
      </c>
      <c r="O69" s="14">
        <f t="shared" ref="O69" si="51">SUM(O70:O72)</f>
        <v>666</v>
      </c>
      <c r="P69" s="15">
        <f>O69/$C69</f>
        <v>0.10427430718647253</v>
      </c>
      <c r="Q69" s="16">
        <f>O69/$H69</f>
        <v>0.22111553784860558</v>
      </c>
      <c r="R69" s="14">
        <f t="shared" ref="R69" si="52">SUM(R70:R72)</f>
        <v>26</v>
      </c>
      <c r="S69" s="15">
        <f>R69/$C69</f>
        <v>4.0707687490214497E-3</v>
      </c>
      <c r="T69" s="16">
        <f>R69/$H69</f>
        <v>8.6321381142098266E-3</v>
      </c>
      <c r="U69" s="14">
        <f t="shared" ref="U69" si="53">SUM(U70:U72)</f>
        <v>463</v>
      </c>
      <c r="V69" s="15">
        <f>U69/$C69</f>
        <v>7.2490997338343507E-2</v>
      </c>
      <c r="W69" s="16">
        <f>U69/$H69</f>
        <v>0.15371845949535193</v>
      </c>
      <c r="X69" s="14">
        <f t="shared" ref="X69" si="54">SUM(X70:X72)</f>
        <v>29</v>
      </c>
      <c r="Y69" s="15">
        <f>X69/$C69</f>
        <v>4.5404728354470018E-3</v>
      </c>
      <c r="Z69" s="16">
        <f>X69/$H69</f>
        <v>9.6281540504648076E-3</v>
      </c>
      <c r="AA69" s="14">
        <f t="shared" ref="AA69" si="55">SUM(AA70:AA72)</f>
        <v>48</v>
      </c>
      <c r="AB69" s="15">
        <f>AA69/$C69</f>
        <v>7.5152653828088308E-3</v>
      </c>
      <c r="AC69" s="16">
        <f>AA69/$H69</f>
        <v>1.5936254980079681E-2</v>
      </c>
      <c r="AD69" s="14">
        <f t="shared" ref="AD69" si="56">SUM(AD70:AD72)</f>
        <v>11</v>
      </c>
      <c r="AE69" s="15">
        <f>AD69/$C69</f>
        <v>1.7222483168936903E-3</v>
      </c>
      <c r="AF69" s="16">
        <f>AD69/$H69</f>
        <v>3.6520584329349268E-3</v>
      </c>
      <c r="AG69" s="14">
        <f t="shared" ref="AG69" si="57">SUM(AG70:AG72)</f>
        <v>79</v>
      </c>
      <c r="AH69" s="15">
        <f>AG69/$C69</f>
        <v>1.2368874275872866E-2</v>
      </c>
      <c r="AI69" s="16">
        <f>AG69/$H69</f>
        <v>2.6228419654714476E-2</v>
      </c>
      <c r="AJ69" s="14">
        <f t="shared" ref="AJ69" si="58">SUM(AJ70:AJ72)</f>
        <v>27</v>
      </c>
      <c r="AK69" s="15">
        <f>AJ69/$C69</f>
        <v>4.227336777829967E-3</v>
      </c>
      <c r="AL69" s="16">
        <f>AJ69/$H69</f>
        <v>8.9641434262948214E-3</v>
      </c>
      <c r="AM69" s="14">
        <f t="shared" ref="AM69" si="59">SUM(AM70:AM72)</f>
        <v>95</v>
      </c>
      <c r="AN69" s="15">
        <f>AM69/$C69</f>
        <v>1.4873962736809144E-2</v>
      </c>
      <c r="AO69" s="16">
        <f>AM69/$H69</f>
        <v>3.1540504648074369E-2</v>
      </c>
      <c r="AP69" s="14">
        <f t="shared" ref="AP69" si="60">SUM(AP70:AP72)</f>
        <v>68</v>
      </c>
      <c r="AQ69" s="15">
        <f>AP69/$C69</f>
        <v>1.0646625958979177E-2</v>
      </c>
      <c r="AR69" s="16">
        <f>AP69/$H69</f>
        <v>2.2576361221779549E-2</v>
      </c>
      <c r="AS69" s="14">
        <f t="shared" ref="AS69" si="61">SUM(AS70:AS72)</f>
        <v>1134</v>
      </c>
      <c r="AT69" s="15">
        <f>AS69/$C69</f>
        <v>0.17754814466885863</v>
      </c>
      <c r="AU69" s="16">
        <f>AS69/$H69</f>
        <v>0.37649402390438247</v>
      </c>
      <c r="AV69" s="14">
        <f t="shared" ref="AV69" si="62">SUM(AV70:AV72)</f>
        <v>21</v>
      </c>
      <c r="AW69" s="15">
        <f>AV69/$C69</f>
        <v>3.2879286049788633E-3</v>
      </c>
      <c r="AX69" s="16">
        <f>AV69/$H69</f>
        <v>6.9721115537848604E-3</v>
      </c>
    </row>
    <row r="70" spans="1:50">
      <c r="A70" s="17" t="s">
        <v>30</v>
      </c>
      <c r="B70" s="18">
        <f>[1]Feuil1!F205</f>
        <v>1</v>
      </c>
      <c r="C70" s="18">
        <f>[1]Feuil1!G205</f>
        <v>1813</v>
      </c>
      <c r="D70" s="18">
        <f>[1]Feuil1!H205</f>
        <v>978</v>
      </c>
      <c r="E70" s="18">
        <f>[1]Feuil1!J205</f>
        <v>835</v>
      </c>
      <c r="F70" s="18">
        <f>[1]Feuil1!K205</f>
        <v>46.06</v>
      </c>
      <c r="G70" s="18">
        <f>[1]Feuil1!L205</f>
        <v>8</v>
      </c>
      <c r="H70" s="18">
        <f>[1]Feuil1!O205</f>
        <v>827</v>
      </c>
      <c r="I70" s="17">
        <f>[1]Feuil1!W205</f>
        <v>29</v>
      </c>
      <c r="J70" s="18">
        <f>[1]Feuil1!X205</f>
        <v>1.6</v>
      </c>
      <c r="K70" s="19">
        <f>[1]Feuil1!Y205</f>
        <v>3.51</v>
      </c>
      <c r="L70" s="17">
        <f>[1]Feuil1!AE205</f>
        <v>57</v>
      </c>
      <c r="M70" s="18">
        <f>[1]Feuil1!AF205</f>
        <v>3.14</v>
      </c>
      <c r="N70" s="19">
        <f>[1]Feuil1!AG205</f>
        <v>6.89</v>
      </c>
      <c r="O70" s="17">
        <f>[1]Feuil1!AM205</f>
        <v>240</v>
      </c>
      <c r="P70" s="18">
        <f>[1]Feuil1!AN205</f>
        <v>13.24</v>
      </c>
      <c r="Q70" s="19">
        <f>[1]Feuil1!AO205</f>
        <v>29.02</v>
      </c>
      <c r="R70" s="17">
        <f>[1]Feuil1!AU205</f>
        <v>10</v>
      </c>
      <c r="S70" s="18">
        <f>[1]Feuil1!AV205</f>
        <v>0.55000000000000004</v>
      </c>
      <c r="T70" s="19">
        <f>[1]Feuil1!AW205</f>
        <v>1.21</v>
      </c>
      <c r="U70" s="17">
        <f>[1]Feuil1!BC205</f>
        <v>158</v>
      </c>
      <c r="V70" s="18">
        <f>[1]Feuil1!BD205</f>
        <v>8.7100000000000009</v>
      </c>
      <c r="W70" s="19">
        <f>[1]Feuil1!BE205</f>
        <v>19.11</v>
      </c>
      <c r="X70" s="17">
        <f>[1]Feuil1!BK205</f>
        <v>7</v>
      </c>
      <c r="Y70" s="18">
        <f>[1]Feuil1!BL205</f>
        <v>0.39</v>
      </c>
      <c r="Z70" s="19">
        <f>[1]Feuil1!BM205</f>
        <v>0.85</v>
      </c>
      <c r="AA70" s="17">
        <f>[1]Feuil1!BS205</f>
        <v>10</v>
      </c>
      <c r="AB70" s="18">
        <f>[1]Feuil1!BT205</f>
        <v>0.55000000000000004</v>
      </c>
      <c r="AC70" s="19">
        <f>[1]Feuil1!BU205</f>
        <v>1.21</v>
      </c>
      <c r="AD70" s="17">
        <f>[1]Feuil1!CA205</f>
        <v>6</v>
      </c>
      <c r="AE70" s="18">
        <f>[1]Feuil1!CB205</f>
        <v>0.33</v>
      </c>
      <c r="AF70" s="19">
        <f>[1]Feuil1!CC205</f>
        <v>0.73</v>
      </c>
      <c r="AG70" s="17">
        <f>[1]Feuil1!CI205</f>
        <v>6</v>
      </c>
      <c r="AH70" s="18">
        <f>[1]Feuil1!CJ205</f>
        <v>0.33</v>
      </c>
      <c r="AI70" s="19">
        <f>[1]Feuil1!CK205</f>
        <v>0.73</v>
      </c>
      <c r="AJ70" s="17">
        <f>[1]Feuil1!CQ205</f>
        <v>12</v>
      </c>
      <c r="AK70" s="18">
        <f>[1]Feuil1!CR205</f>
        <v>0.66</v>
      </c>
      <c r="AL70" s="19">
        <f>[1]Feuil1!CS205</f>
        <v>1.45</v>
      </c>
      <c r="AM70" s="17">
        <f>[1]Feuil1!CY205</f>
        <v>41</v>
      </c>
      <c r="AN70" s="18">
        <f>[1]Feuil1!CZ205</f>
        <v>2.2599999999999998</v>
      </c>
      <c r="AO70" s="19">
        <f>[1]Feuil1!DA205</f>
        <v>4.96</v>
      </c>
      <c r="AP70" s="17">
        <f>[1]Feuil1!DG205</f>
        <v>49</v>
      </c>
      <c r="AQ70" s="18">
        <f>[1]Feuil1!DH205</f>
        <v>2.7</v>
      </c>
      <c r="AR70" s="19">
        <f>[1]Feuil1!DI205</f>
        <v>5.93</v>
      </c>
      <c r="AS70" s="17">
        <f>[1]Feuil1!DO205</f>
        <v>192</v>
      </c>
      <c r="AT70" s="18">
        <f>[1]Feuil1!DP205</f>
        <v>10.59</v>
      </c>
      <c r="AU70" s="19">
        <f>[1]Feuil1!DQ205</f>
        <v>23.22</v>
      </c>
      <c r="AV70" s="17">
        <f>[1]Feuil1!DW205</f>
        <v>10</v>
      </c>
      <c r="AW70" s="18">
        <f>[1]Feuil1!DX205</f>
        <v>0.55000000000000004</v>
      </c>
      <c r="AX70" s="19">
        <f>[1]Feuil1!DY205</f>
        <v>1.21</v>
      </c>
    </row>
    <row r="71" spans="1:50">
      <c r="A71" s="17" t="s">
        <v>30</v>
      </c>
      <c r="B71" s="18">
        <f>[1]Feuil1!F206</f>
        <v>2</v>
      </c>
      <c r="C71" s="18">
        <f>[1]Feuil1!G206</f>
        <v>1490</v>
      </c>
      <c r="D71" s="18">
        <f>[1]Feuil1!H206</f>
        <v>776</v>
      </c>
      <c r="E71" s="18">
        <f>[1]Feuil1!J206</f>
        <v>714</v>
      </c>
      <c r="F71" s="18">
        <f>[1]Feuil1!K206</f>
        <v>47.92</v>
      </c>
      <c r="G71" s="18">
        <f>[1]Feuil1!L206</f>
        <v>12</v>
      </c>
      <c r="H71" s="18">
        <f>[1]Feuil1!O206</f>
        <v>702</v>
      </c>
      <c r="I71" s="17">
        <f>[1]Feuil1!W206</f>
        <v>16</v>
      </c>
      <c r="J71" s="18">
        <f>[1]Feuil1!X206</f>
        <v>1.07</v>
      </c>
      <c r="K71" s="19">
        <f>[1]Feuil1!Y206</f>
        <v>2.2799999999999998</v>
      </c>
      <c r="L71" s="17">
        <f>[1]Feuil1!AE206</f>
        <v>81</v>
      </c>
      <c r="M71" s="18">
        <f>[1]Feuil1!AF206</f>
        <v>5.44</v>
      </c>
      <c r="N71" s="19">
        <f>[1]Feuil1!AG206</f>
        <v>11.54</v>
      </c>
      <c r="O71" s="17">
        <f>[1]Feuil1!AM206</f>
        <v>213</v>
      </c>
      <c r="P71" s="18">
        <f>[1]Feuil1!AN206</f>
        <v>14.3</v>
      </c>
      <c r="Q71" s="19">
        <f>[1]Feuil1!AO206</f>
        <v>30.34</v>
      </c>
      <c r="R71" s="17">
        <f>[1]Feuil1!AU206</f>
        <v>3</v>
      </c>
      <c r="S71" s="18">
        <f>[1]Feuil1!AV206</f>
        <v>0.2</v>
      </c>
      <c r="T71" s="19">
        <f>[1]Feuil1!AW206</f>
        <v>0.43</v>
      </c>
      <c r="U71" s="17">
        <f>[1]Feuil1!BC206</f>
        <v>163</v>
      </c>
      <c r="V71" s="18">
        <f>[1]Feuil1!BD206</f>
        <v>10.94</v>
      </c>
      <c r="W71" s="19">
        <f>[1]Feuil1!BE206</f>
        <v>23.22</v>
      </c>
      <c r="X71" s="17">
        <f>[1]Feuil1!BK206</f>
        <v>19</v>
      </c>
      <c r="Y71" s="18">
        <f>[1]Feuil1!BL206</f>
        <v>1.28</v>
      </c>
      <c r="Z71" s="19">
        <f>[1]Feuil1!BM206</f>
        <v>2.71</v>
      </c>
      <c r="AA71" s="17">
        <f>[1]Feuil1!BS206</f>
        <v>12</v>
      </c>
      <c r="AB71" s="18">
        <f>[1]Feuil1!BT206</f>
        <v>0.81</v>
      </c>
      <c r="AC71" s="19">
        <f>[1]Feuil1!BU206</f>
        <v>1.71</v>
      </c>
      <c r="AD71" s="17">
        <f>[1]Feuil1!CA206</f>
        <v>1</v>
      </c>
      <c r="AE71" s="18">
        <f>[1]Feuil1!CB206</f>
        <v>7.0000000000000007E-2</v>
      </c>
      <c r="AF71" s="19">
        <f>[1]Feuil1!CC206</f>
        <v>0.14000000000000001</v>
      </c>
      <c r="AG71" s="17">
        <f>[1]Feuil1!CI206</f>
        <v>21</v>
      </c>
      <c r="AH71" s="18">
        <f>[1]Feuil1!CJ206</f>
        <v>1.41</v>
      </c>
      <c r="AI71" s="19">
        <f>[1]Feuil1!CK206</f>
        <v>2.99</v>
      </c>
      <c r="AJ71" s="17">
        <f>[1]Feuil1!CQ206</f>
        <v>6</v>
      </c>
      <c r="AK71" s="18">
        <f>[1]Feuil1!CR206</f>
        <v>0.4</v>
      </c>
      <c r="AL71" s="19">
        <f>[1]Feuil1!CS206</f>
        <v>0.85</v>
      </c>
      <c r="AM71" s="17">
        <f>[1]Feuil1!CY206</f>
        <v>23</v>
      </c>
      <c r="AN71" s="18">
        <f>[1]Feuil1!CZ206</f>
        <v>1.54</v>
      </c>
      <c r="AO71" s="19">
        <f>[1]Feuil1!DA206</f>
        <v>3.28</v>
      </c>
      <c r="AP71" s="17">
        <f>[1]Feuil1!DG206</f>
        <v>10</v>
      </c>
      <c r="AQ71" s="18">
        <f>[1]Feuil1!DH206</f>
        <v>0.67</v>
      </c>
      <c r="AR71" s="19">
        <f>[1]Feuil1!DI206</f>
        <v>1.42</v>
      </c>
      <c r="AS71" s="17">
        <f>[1]Feuil1!DO206</f>
        <v>128</v>
      </c>
      <c r="AT71" s="18">
        <f>[1]Feuil1!DP206</f>
        <v>8.59</v>
      </c>
      <c r="AU71" s="19">
        <f>[1]Feuil1!DQ206</f>
        <v>18.23</v>
      </c>
      <c r="AV71" s="17">
        <f>[1]Feuil1!DW206</f>
        <v>6</v>
      </c>
      <c r="AW71" s="18">
        <f>[1]Feuil1!DX206</f>
        <v>0.4</v>
      </c>
      <c r="AX71" s="19">
        <f>[1]Feuil1!DY206</f>
        <v>0.85</v>
      </c>
    </row>
    <row r="72" spans="1:50">
      <c r="A72" s="17" t="s">
        <v>31</v>
      </c>
      <c r="B72" s="18">
        <f>[1]Feuil1!F207</f>
        <v>3</v>
      </c>
      <c r="C72" s="18">
        <f>[1]Feuil1!G207</f>
        <v>3084</v>
      </c>
      <c r="D72" s="18">
        <f>[1]Feuil1!H207</f>
        <v>1581</v>
      </c>
      <c r="E72" s="18">
        <f>[1]Feuil1!J207</f>
        <v>1503</v>
      </c>
      <c r="F72" s="18">
        <f>[1]Feuil1!K207</f>
        <v>48.74</v>
      </c>
      <c r="G72" s="18">
        <f>[1]Feuil1!L207</f>
        <v>20</v>
      </c>
      <c r="H72" s="18">
        <f>[1]Feuil1!O207</f>
        <v>1483</v>
      </c>
      <c r="I72" s="17">
        <f>[1]Feuil1!W207</f>
        <v>29</v>
      </c>
      <c r="J72" s="18">
        <f>[1]Feuil1!X207</f>
        <v>0.94</v>
      </c>
      <c r="K72" s="19">
        <f>[1]Feuil1!Y207</f>
        <v>1.96</v>
      </c>
      <c r="L72" s="17">
        <f>[1]Feuil1!AE207</f>
        <v>133</v>
      </c>
      <c r="M72" s="18">
        <f>[1]Feuil1!AF207</f>
        <v>4.3099999999999996</v>
      </c>
      <c r="N72" s="19">
        <f>[1]Feuil1!AG207</f>
        <v>8.9700000000000006</v>
      </c>
      <c r="O72" s="17">
        <f>[1]Feuil1!AM207</f>
        <v>213</v>
      </c>
      <c r="P72" s="18">
        <f>[1]Feuil1!AN207</f>
        <v>6.91</v>
      </c>
      <c r="Q72" s="19">
        <f>[1]Feuil1!AO207</f>
        <v>14.36</v>
      </c>
      <c r="R72" s="17">
        <f>[1]Feuil1!AU207</f>
        <v>13</v>
      </c>
      <c r="S72" s="18">
        <f>[1]Feuil1!AV207</f>
        <v>0.42</v>
      </c>
      <c r="T72" s="19">
        <f>[1]Feuil1!AW207</f>
        <v>0.88</v>
      </c>
      <c r="U72" s="17">
        <f>[1]Feuil1!BC207</f>
        <v>142</v>
      </c>
      <c r="V72" s="18">
        <f>[1]Feuil1!BD207</f>
        <v>4.5999999999999996</v>
      </c>
      <c r="W72" s="19">
        <f>[1]Feuil1!BE207</f>
        <v>9.58</v>
      </c>
      <c r="X72" s="17">
        <f>[1]Feuil1!BK207</f>
        <v>3</v>
      </c>
      <c r="Y72" s="18">
        <f>[1]Feuil1!BL207</f>
        <v>0.1</v>
      </c>
      <c r="Z72" s="19">
        <f>[1]Feuil1!BM207</f>
        <v>0.2</v>
      </c>
      <c r="AA72" s="17">
        <f>[1]Feuil1!BS207</f>
        <v>26</v>
      </c>
      <c r="AB72" s="18">
        <f>[1]Feuil1!BT207</f>
        <v>0.84</v>
      </c>
      <c r="AC72" s="19">
        <f>[1]Feuil1!BU207</f>
        <v>1.75</v>
      </c>
      <c r="AD72" s="17">
        <f>[1]Feuil1!CA207</f>
        <v>4</v>
      </c>
      <c r="AE72" s="18">
        <f>[1]Feuil1!CB207</f>
        <v>0.13</v>
      </c>
      <c r="AF72" s="19">
        <f>[1]Feuil1!CC207</f>
        <v>0.27</v>
      </c>
      <c r="AG72" s="17">
        <f>[1]Feuil1!CI207</f>
        <v>52</v>
      </c>
      <c r="AH72" s="18">
        <f>[1]Feuil1!CJ207</f>
        <v>1.69</v>
      </c>
      <c r="AI72" s="19">
        <f>[1]Feuil1!CK207</f>
        <v>3.51</v>
      </c>
      <c r="AJ72" s="17">
        <f>[1]Feuil1!CQ207</f>
        <v>9</v>
      </c>
      <c r="AK72" s="18">
        <f>[1]Feuil1!CR207</f>
        <v>0.28999999999999998</v>
      </c>
      <c r="AL72" s="19">
        <f>[1]Feuil1!CS207</f>
        <v>0.61</v>
      </c>
      <c r="AM72" s="17">
        <f>[1]Feuil1!CY207</f>
        <v>31</v>
      </c>
      <c r="AN72" s="18">
        <f>[1]Feuil1!CZ207</f>
        <v>1.01</v>
      </c>
      <c r="AO72" s="19">
        <f>[1]Feuil1!DA207</f>
        <v>2.09</v>
      </c>
      <c r="AP72" s="17">
        <f>[1]Feuil1!DG207</f>
        <v>9</v>
      </c>
      <c r="AQ72" s="18">
        <f>[1]Feuil1!DH207</f>
        <v>0.28999999999999998</v>
      </c>
      <c r="AR72" s="19">
        <f>[1]Feuil1!DI207</f>
        <v>0.61</v>
      </c>
      <c r="AS72" s="17">
        <f>[1]Feuil1!DO207</f>
        <v>814</v>
      </c>
      <c r="AT72" s="18">
        <f>[1]Feuil1!DP207</f>
        <v>26.39</v>
      </c>
      <c r="AU72" s="19">
        <f>[1]Feuil1!DQ207</f>
        <v>54.89</v>
      </c>
      <c r="AV72" s="17">
        <f>[1]Feuil1!DW207</f>
        <v>5</v>
      </c>
      <c r="AW72" s="18">
        <f>[1]Feuil1!DX207</f>
        <v>0.16</v>
      </c>
      <c r="AX72" s="19">
        <f>[1]Feuil1!DY207</f>
        <v>0.34</v>
      </c>
    </row>
    <row r="73" spans="1:50">
      <c r="A73" s="14" t="str">
        <f>UPPER([1]Feuil1!E208)</f>
        <v>TUBUAI</v>
      </c>
      <c r="B73" s="20"/>
      <c r="C73" s="20">
        <f>SUM(C74:C76)</f>
        <v>1472</v>
      </c>
      <c r="D73" s="20">
        <f t="shared" ref="D73:E73" si="63">SUM(D74:D76)</f>
        <v>687</v>
      </c>
      <c r="E73" s="20">
        <f t="shared" si="63"/>
        <v>785</v>
      </c>
      <c r="F73" s="21">
        <f>E73/C73</f>
        <v>0.53328804347826086</v>
      </c>
      <c r="G73" s="20">
        <f t="shared" ref="G73:I73" si="64">SUM(G74:G76)</f>
        <v>12</v>
      </c>
      <c r="H73" s="20">
        <f t="shared" si="64"/>
        <v>773</v>
      </c>
      <c r="I73" s="14">
        <f t="shared" si="64"/>
        <v>81</v>
      </c>
      <c r="J73" s="15">
        <f>I73/$C73</f>
        <v>5.502717391304348E-2</v>
      </c>
      <c r="K73" s="16">
        <f>I73/$H73</f>
        <v>0.10478654592496765</v>
      </c>
      <c r="L73" s="14">
        <f t="shared" ref="L73" si="65">SUM(L74:L76)</f>
        <v>5</v>
      </c>
      <c r="M73" s="15">
        <f>L73/$C73</f>
        <v>3.3967391304347825E-3</v>
      </c>
      <c r="N73" s="16">
        <f>L73/$H73</f>
        <v>6.4683053040103496E-3</v>
      </c>
      <c r="O73" s="14">
        <f t="shared" ref="O73" si="66">SUM(O74:O76)</f>
        <v>290</v>
      </c>
      <c r="P73" s="15">
        <f>O73/$C73</f>
        <v>0.19701086956521738</v>
      </c>
      <c r="Q73" s="16">
        <f>O73/$H73</f>
        <v>0.37516170763260026</v>
      </c>
      <c r="R73" s="14">
        <f t="shared" ref="R73" si="67">SUM(R74:R76)</f>
        <v>2</v>
      </c>
      <c r="S73" s="15">
        <f>R73/$C73</f>
        <v>1.358695652173913E-3</v>
      </c>
      <c r="T73" s="16">
        <f>R73/$H73</f>
        <v>2.5873221216041399E-3</v>
      </c>
      <c r="U73" s="14">
        <f t="shared" ref="U73" si="68">SUM(U74:U76)</f>
        <v>176</v>
      </c>
      <c r="V73" s="15">
        <f>U73/$C73</f>
        <v>0.11956521739130435</v>
      </c>
      <c r="W73" s="16">
        <f>U73/$H73</f>
        <v>0.2276843467011643</v>
      </c>
      <c r="X73" s="14">
        <f t="shared" ref="X73" si="69">SUM(X74:X76)</f>
        <v>1</v>
      </c>
      <c r="Y73" s="15">
        <f>X73/$C73</f>
        <v>6.793478260869565E-4</v>
      </c>
      <c r="Z73" s="16">
        <f>X73/$H73</f>
        <v>1.29366106080207E-3</v>
      </c>
      <c r="AA73" s="14">
        <f t="shared" ref="AA73" si="70">SUM(AA74:AA76)</f>
        <v>22</v>
      </c>
      <c r="AB73" s="15">
        <f>AA73/$C73</f>
        <v>1.4945652173913044E-2</v>
      </c>
      <c r="AC73" s="16">
        <f>AA73/$H73</f>
        <v>2.8460543337645538E-2</v>
      </c>
      <c r="AD73" s="14">
        <f t="shared" ref="AD73" si="71">SUM(AD74:AD76)</f>
        <v>5</v>
      </c>
      <c r="AE73" s="15">
        <f>AD73/$C73</f>
        <v>3.3967391304347825E-3</v>
      </c>
      <c r="AF73" s="16">
        <f>AD73/$H73</f>
        <v>6.4683053040103496E-3</v>
      </c>
      <c r="AG73" s="14">
        <f t="shared" ref="AG73" si="72">SUM(AG74:AG76)</f>
        <v>0</v>
      </c>
      <c r="AH73" s="15">
        <f>AG73/$C73</f>
        <v>0</v>
      </c>
      <c r="AI73" s="16">
        <f>AG73/$H73</f>
        <v>0</v>
      </c>
      <c r="AJ73" s="14">
        <f t="shared" ref="AJ73" si="73">SUM(AJ74:AJ76)</f>
        <v>1</v>
      </c>
      <c r="AK73" s="15">
        <f>AJ73/$C73</f>
        <v>6.793478260869565E-4</v>
      </c>
      <c r="AL73" s="16">
        <f>AJ73/$H73</f>
        <v>1.29366106080207E-3</v>
      </c>
      <c r="AM73" s="14">
        <f t="shared" ref="AM73" si="74">SUM(AM74:AM76)</f>
        <v>52</v>
      </c>
      <c r="AN73" s="15">
        <f>AM73/$C73</f>
        <v>3.5326086956521736E-2</v>
      </c>
      <c r="AO73" s="16">
        <f>AM73/$H73</f>
        <v>6.7270375161707627E-2</v>
      </c>
      <c r="AP73" s="14">
        <f t="shared" ref="AP73" si="75">SUM(AP74:AP76)</f>
        <v>1</v>
      </c>
      <c r="AQ73" s="15">
        <f>AP73/$C73</f>
        <v>6.793478260869565E-4</v>
      </c>
      <c r="AR73" s="16">
        <f>AP73/$H73</f>
        <v>1.29366106080207E-3</v>
      </c>
      <c r="AS73" s="14">
        <f t="shared" ref="AS73" si="76">SUM(AS74:AS76)</f>
        <v>111</v>
      </c>
      <c r="AT73" s="15">
        <f>AS73/$C73</f>
        <v>7.5407608695652176E-2</v>
      </c>
      <c r="AU73" s="16">
        <f>AS73/$H73</f>
        <v>0.14359637774902975</v>
      </c>
      <c r="AV73" s="14">
        <f t="shared" ref="AV73" si="77">SUM(AV74:AV76)</f>
        <v>26</v>
      </c>
      <c r="AW73" s="15">
        <f>AV73/$C73</f>
        <v>1.7663043478260868E-2</v>
      </c>
      <c r="AX73" s="16">
        <f>AV73/$H73</f>
        <v>3.3635187580853813E-2</v>
      </c>
    </row>
    <row r="74" spans="1:50">
      <c r="A74" s="17" t="s">
        <v>32</v>
      </c>
      <c r="B74" s="18">
        <f>[1]Feuil1!F208</f>
        <v>1</v>
      </c>
      <c r="C74" s="18">
        <f>[1]Feuil1!G208</f>
        <v>678</v>
      </c>
      <c r="D74" s="18">
        <f>[1]Feuil1!H208</f>
        <v>302</v>
      </c>
      <c r="E74" s="18">
        <f>[1]Feuil1!J208</f>
        <v>376</v>
      </c>
      <c r="F74" s="18">
        <f>[1]Feuil1!K208</f>
        <v>55.46</v>
      </c>
      <c r="G74" s="18">
        <f>[1]Feuil1!L208</f>
        <v>4</v>
      </c>
      <c r="H74" s="18">
        <f>[1]Feuil1!O208</f>
        <v>372</v>
      </c>
      <c r="I74" s="17">
        <f>[1]Feuil1!W208</f>
        <v>49</v>
      </c>
      <c r="J74" s="18">
        <f>[1]Feuil1!X208</f>
        <v>7.23</v>
      </c>
      <c r="K74" s="19">
        <f>[1]Feuil1!Y208</f>
        <v>13.17</v>
      </c>
      <c r="L74" s="17">
        <f>[1]Feuil1!AE208</f>
        <v>3</v>
      </c>
      <c r="M74" s="18">
        <f>[1]Feuil1!AF208</f>
        <v>0.44</v>
      </c>
      <c r="N74" s="19">
        <f>[1]Feuil1!AG208</f>
        <v>0.81</v>
      </c>
      <c r="O74" s="17">
        <f>[1]Feuil1!AM208</f>
        <v>134</v>
      </c>
      <c r="P74" s="18">
        <f>[1]Feuil1!AN208</f>
        <v>19.760000000000002</v>
      </c>
      <c r="Q74" s="19">
        <f>[1]Feuil1!AO208</f>
        <v>36.020000000000003</v>
      </c>
      <c r="R74" s="17">
        <f>[1]Feuil1!AU208</f>
        <v>2</v>
      </c>
      <c r="S74" s="18">
        <f>[1]Feuil1!AV208</f>
        <v>0.28999999999999998</v>
      </c>
      <c r="T74" s="19">
        <f>[1]Feuil1!AW208</f>
        <v>0.54</v>
      </c>
      <c r="U74" s="17">
        <f>[1]Feuil1!BC208</f>
        <v>71</v>
      </c>
      <c r="V74" s="18">
        <f>[1]Feuil1!BD208</f>
        <v>10.47</v>
      </c>
      <c r="W74" s="19">
        <f>[1]Feuil1!BE208</f>
        <v>19.09</v>
      </c>
      <c r="X74" s="17">
        <f>[1]Feuil1!BK208</f>
        <v>1</v>
      </c>
      <c r="Y74" s="18">
        <f>[1]Feuil1!BL208</f>
        <v>0.15</v>
      </c>
      <c r="Z74" s="19">
        <f>[1]Feuil1!BM208</f>
        <v>0.27</v>
      </c>
      <c r="AA74" s="17">
        <f>[1]Feuil1!BS208</f>
        <v>10</v>
      </c>
      <c r="AB74" s="18">
        <f>[1]Feuil1!BT208</f>
        <v>1.47</v>
      </c>
      <c r="AC74" s="19">
        <f>[1]Feuil1!BU208</f>
        <v>2.69</v>
      </c>
      <c r="AD74" s="17">
        <f>[1]Feuil1!CA208</f>
        <v>3</v>
      </c>
      <c r="AE74" s="18">
        <f>[1]Feuil1!CB208</f>
        <v>0.44</v>
      </c>
      <c r="AF74" s="19">
        <f>[1]Feuil1!CC208</f>
        <v>0.81</v>
      </c>
      <c r="AG74" s="17">
        <f>[1]Feuil1!CI208</f>
        <v>0</v>
      </c>
      <c r="AH74" s="18">
        <f>[1]Feuil1!CJ208</f>
        <v>0</v>
      </c>
      <c r="AI74" s="19">
        <f>[1]Feuil1!CK208</f>
        <v>0</v>
      </c>
      <c r="AJ74" s="17">
        <f>[1]Feuil1!CQ208</f>
        <v>0</v>
      </c>
      <c r="AK74" s="18">
        <f>[1]Feuil1!CR208</f>
        <v>0</v>
      </c>
      <c r="AL74" s="19">
        <f>[1]Feuil1!CS208</f>
        <v>0</v>
      </c>
      <c r="AM74" s="17">
        <f>[1]Feuil1!CY208</f>
        <v>39</v>
      </c>
      <c r="AN74" s="18">
        <f>[1]Feuil1!CZ208</f>
        <v>5.75</v>
      </c>
      <c r="AO74" s="19">
        <f>[1]Feuil1!DA208</f>
        <v>10.48</v>
      </c>
      <c r="AP74" s="17">
        <f>[1]Feuil1!DG208</f>
        <v>0</v>
      </c>
      <c r="AQ74" s="18">
        <f>[1]Feuil1!DH208</f>
        <v>0</v>
      </c>
      <c r="AR74" s="19">
        <f>[1]Feuil1!DI208</f>
        <v>0</v>
      </c>
      <c r="AS74" s="17">
        <f>[1]Feuil1!DO208</f>
        <v>49</v>
      </c>
      <c r="AT74" s="18">
        <f>[1]Feuil1!DP208</f>
        <v>7.23</v>
      </c>
      <c r="AU74" s="19">
        <f>[1]Feuil1!DQ208</f>
        <v>13.17</v>
      </c>
      <c r="AV74" s="17">
        <f>[1]Feuil1!DW208</f>
        <v>11</v>
      </c>
      <c r="AW74" s="18">
        <f>[1]Feuil1!DX208</f>
        <v>1.62</v>
      </c>
      <c r="AX74" s="19">
        <f>[1]Feuil1!DY208</f>
        <v>2.96</v>
      </c>
    </row>
    <row r="75" spans="1:50">
      <c r="A75" s="17" t="s">
        <v>33</v>
      </c>
      <c r="B75" s="18">
        <f>[1]Feuil1!F209</f>
        <v>2</v>
      </c>
      <c r="C75" s="18">
        <f>[1]Feuil1!G209</f>
        <v>366</v>
      </c>
      <c r="D75" s="18">
        <f>[1]Feuil1!H209</f>
        <v>164</v>
      </c>
      <c r="E75" s="18">
        <f>[1]Feuil1!J209</f>
        <v>202</v>
      </c>
      <c r="F75" s="18">
        <f>[1]Feuil1!K209</f>
        <v>55.19</v>
      </c>
      <c r="G75" s="18">
        <f>[1]Feuil1!L209</f>
        <v>3</v>
      </c>
      <c r="H75" s="18">
        <f>[1]Feuil1!O209</f>
        <v>199</v>
      </c>
      <c r="I75" s="17">
        <f>[1]Feuil1!W209</f>
        <v>18</v>
      </c>
      <c r="J75" s="18">
        <f>[1]Feuil1!X209</f>
        <v>4.92</v>
      </c>
      <c r="K75" s="19">
        <f>[1]Feuil1!Y209</f>
        <v>9.0500000000000007</v>
      </c>
      <c r="L75" s="17">
        <f>[1]Feuil1!AE209</f>
        <v>2</v>
      </c>
      <c r="M75" s="18">
        <f>[1]Feuil1!AF209</f>
        <v>0.55000000000000004</v>
      </c>
      <c r="N75" s="19">
        <f>[1]Feuil1!AG209</f>
        <v>1.01</v>
      </c>
      <c r="O75" s="17">
        <f>[1]Feuil1!AM209</f>
        <v>77</v>
      </c>
      <c r="P75" s="18">
        <f>[1]Feuil1!AN209</f>
        <v>21.04</v>
      </c>
      <c r="Q75" s="19">
        <f>[1]Feuil1!AO209</f>
        <v>38.69</v>
      </c>
      <c r="R75" s="17">
        <f>[1]Feuil1!AU209</f>
        <v>0</v>
      </c>
      <c r="S75" s="18">
        <f>[1]Feuil1!AV209</f>
        <v>0</v>
      </c>
      <c r="T75" s="19">
        <f>[1]Feuil1!AW209</f>
        <v>0</v>
      </c>
      <c r="U75" s="17">
        <f>[1]Feuil1!BC209</f>
        <v>45</v>
      </c>
      <c r="V75" s="18">
        <f>[1]Feuil1!BD209</f>
        <v>12.3</v>
      </c>
      <c r="W75" s="19">
        <f>[1]Feuil1!BE209</f>
        <v>22.61</v>
      </c>
      <c r="X75" s="17">
        <f>[1]Feuil1!BK209</f>
        <v>0</v>
      </c>
      <c r="Y75" s="18">
        <f>[1]Feuil1!BL209</f>
        <v>0</v>
      </c>
      <c r="Z75" s="19">
        <f>[1]Feuil1!BM209</f>
        <v>0</v>
      </c>
      <c r="AA75" s="17">
        <f>[1]Feuil1!BS209</f>
        <v>9</v>
      </c>
      <c r="AB75" s="18">
        <f>[1]Feuil1!BT209</f>
        <v>2.46</v>
      </c>
      <c r="AC75" s="19">
        <f>[1]Feuil1!BU209</f>
        <v>4.5199999999999996</v>
      </c>
      <c r="AD75" s="17">
        <f>[1]Feuil1!CA209</f>
        <v>1</v>
      </c>
      <c r="AE75" s="18">
        <f>[1]Feuil1!CB209</f>
        <v>0.27</v>
      </c>
      <c r="AF75" s="19">
        <f>[1]Feuil1!CC209</f>
        <v>0.5</v>
      </c>
      <c r="AG75" s="17">
        <f>[1]Feuil1!CI209</f>
        <v>0</v>
      </c>
      <c r="AH75" s="18">
        <f>[1]Feuil1!CJ209</f>
        <v>0</v>
      </c>
      <c r="AI75" s="19">
        <f>[1]Feuil1!CK209</f>
        <v>0</v>
      </c>
      <c r="AJ75" s="17">
        <f>[1]Feuil1!CQ209</f>
        <v>1</v>
      </c>
      <c r="AK75" s="18">
        <f>[1]Feuil1!CR209</f>
        <v>0.27</v>
      </c>
      <c r="AL75" s="19">
        <f>[1]Feuil1!CS209</f>
        <v>0.5</v>
      </c>
      <c r="AM75" s="17">
        <f>[1]Feuil1!CY209</f>
        <v>7</v>
      </c>
      <c r="AN75" s="18">
        <f>[1]Feuil1!CZ209</f>
        <v>1.91</v>
      </c>
      <c r="AO75" s="19">
        <f>[1]Feuil1!DA209</f>
        <v>3.52</v>
      </c>
      <c r="AP75" s="17">
        <f>[1]Feuil1!DG209</f>
        <v>0</v>
      </c>
      <c r="AQ75" s="18">
        <f>[1]Feuil1!DH209</f>
        <v>0</v>
      </c>
      <c r="AR75" s="19">
        <f>[1]Feuil1!DI209</f>
        <v>0</v>
      </c>
      <c r="AS75" s="17">
        <f>[1]Feuil1!DO209</f>
        <v>30</v>
      </c>
      <c r="AT75" s="18">
        <f>[1]Feuil1!DP209</f>
        <v>8.1999999999999993</v>
      </c>
      <c r="AU75" s="19">
        <f>[1]Feuil1!DQ209</f>
        <v>15.08</v>
      </c>
      <c r="AV75" s="17">
        <f>[1]Feuil1!DW209</f>
        <v>9</v>
      </c>
      <c r="AW75" s="18">
        <f>[1]Feuil1!DX209</f>
        <v>2.46</v>
      </c>
      <c r="AX75" s="19">
        <f>[1]Feuil1!DY209</f>
        <v>4.5199999999999996</v>
      </c>
    </row>
    <row r="76" spans="1:50" ht="14" thickBot="1">
      <c r="A76" s="22" t="s">
        <v>34</v>
      </c>
      <c r="B76" s="23">
        <f>[1]Feuil1!F210</f>
        <v>3</v>
      </c>
      <c r="C76" s="23">
        <f>[1]Feuil1!G210</f>
        <v>428</v>
      </c>
      <c r="D76" s="23">
        <f>[1]Feuil1!H210</f>
        <v>221</v>
      </c>
      <c r="E76" s="23">
        <f>[1]Feuil1!J210</f>
        <v>207</v>
      </c>
      <c r="F76" s="23">
        <f>[1]Feuil1!K210</f>
        <v>48.36</v>
      </c>
      <c r="G76" s="23">
        <f>[1]Feuil1!L210</f>
        <v>5</v>
      </c>
      <c r="H76" s="23">
        <f>[1]Feuil1!O210</f>
        <v>202</v>
      </c>
      <c r="I76" s="22">
        <f>[1]Feuil1!W210</f>
        <v>14</v>
      </c>
      <c r="J76" s="23">
        <f>[1]Feuil1!X210</f>
        <v>3.27</v>
      </c>
      <c r="K76" s="24">
        <f>[1]Feuil1!Y210</f>
        <v>6.93</v>
      </c>
      <c r="L76" s="22">
        <f>[1]Feuil1!AE210</f>
        <v>0</v>
      </c>
      <c r="M76" s="23">
        <f>[1]Feuil1!AF210</f>
        <v>0</v>
      </c>
      <c r="N76" s="24">
        <f>[1]Feuil1!AG210</f>
        <v>0</v>
      </c>
      <c r="O76" s="22">
        <f>[1]Feuil1!AM210</f>
        <v>79</v>
      </c>
      <c r="P76" s="23">
        <f>[1]Feuil1!AN210</f>
        <v>18.46</v>
      </c>
      <c r="Q76" s="24">
        <f>[1]Feuil1!AO210</f>
        <v>39.11</v>
      </c>
      <c r="R76" s="22">
        <f>[1]Feuil1!AU210</f>
        <v>0</v>
      </c>
      <c r="S76" s="23">
        <f>[1]Feuil1!AV210</f>
        <v>0</v>
      </c>
      <c r="T76" s="24">
        <f>[1]Feuil1!AW210</f>
        <v>0</v>
      </c>
      <c r="U76" s="22">
        <f>[1]Feuil1!BC210</f>
        <v>60</v>
      </c>
      <c r="V76" s="23">
        <f>[1]Feuil1!BD210</f>
        <v>14.02</v>
      </c>
      <c r="W76" s="24">
        <f>[1]Feuil1!BE210</f>
        <v>29.7</v>
      </c>
      <c r="X76" s="22">
        <f>[1]Feuil1!BK210</f>
        <v>0</v>
      </c>
      <c r="Y76" s="23">
        <f>[1]Feuil1!BL210</f>
        <v>0</v>
      </c>
      <c r="Z76" s="24">
        <f>[1]Feuil1!BM210</f>
        <v>0</v>
      </c>
      <c r="AA76" s="22">
        <f>[1]Feuil1!BS210</f>
        <v>3</v>
      </c>
      <c r="AB76" s="23">
        <f>[1]Feuil1!BT210</f>
        <v>0.7</v>
      </c>
      <c r="AC76" s="24">
        <f>[1]Feuil1!BU210</f>
        <v>1.49</v>
      </c>
      <c r="AD76" s="22">
        <f>[1]Feuil1!CA210</f>
        <v>1</v>
      </c>
      <c r="AE76" s="23">
        <f>[1]Feuil1!CB210</f>
        <v>0.23</v>
      </c>
      <c r="AF76" s="24">
        <f>[1]Feuil1!CC210</f>
        <v>0.5</v>
      </c>
      <c r="AG76" s="22">
        <f>[1]Feuil1!CI210</f>
        <v>0</v>
      </c>
      <c r="AH76" s="23">
        <f>[1]Feuil1!CJ210</f>
        <v>0</v>
      </c>
      <c r="AI76" s="24">
        <f>[1]Feuil1!CK210</f>
        <v>0</v>
      </c>
      <c r="AJ76" s="22">
        <f>[1]Feuil1!CQ210</f>
        <v>0</v>
      </c>
      <c r="AK76" s="23">
        <f>[1]Feuil1!CR210</f>
        <v>0</v>
      </c>
      <c r="AL76" s="24">
        <f>[1]Feuil1!CS210</f>
        <v>0</v>
      </c>
      <c r="AM76" s="22">
        <f>[1]Feuil1!CY210</f>
        <v>6</v>
      </c>
      <c r="AN76" s="23">
        <f>[1]Feuil1!CZ210</f>
        <v>1.4</v>
      </c>
      <c r="AO76" s="24">
        <f>[1]Feuil1!DA210</f>
        <v>2.97</v>
      </c>
      <c r="AP76" s="22">
        <f>[1]Feuil1!DG210</f>
        <v>1</v>
      </c>
      <c r="AQ76" s="23">
        <f>[1]Feuil1!DH210</f>
        <v>0.23</v>
      </c>
      <c r="AR76" s="24">
        <f>[1]Feuil1!DI210</f>
        <v>0.5</v>
      </c>
      <c r="AS76" s="22">
        <f>[1]Feuil1!DO210</f>
        <v>32</v>
      </c>
      <c r="AT76" s="23">
        <f>[1]Feuil1!DP210</f>
        <v>7.48</v>
      </c>
      <c r="AU76" s="24">
        <f>[1]Feuil1!DQ210</f>
        <v>15.84</v>
      </c>
      <c r="AV76" s="22">
        <f>[1]Feuil1!DW210</f>
        <v>6</v>
      </c>
      <c r="AW76" s="23">
        <f>[1]Feuil1!DX210</f>
        <v>1.4</v>
      </c>
      <c r="AX76" s="24">
        <f>[1]Feuil1!DY210</f>
        <v>2.97</v>
      </c>
    </row>
    <row r="77" spans="1:50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</row>
    <row r="79" spans="1:50">
      <c r="A79" s="25"/>
      <c r="B79" s="25"/>
      <c r="C79" s="25"/>
      <c r="D79" s="25"/>
      <c r="E79" s="25"/>
      <c r="F79" s="25"/>
      <c r="G79" s="25"/>
      <c r="H79" s="25"/>
      <c r="I79" s="50" t="str">
        <f>[1]Feuil1!T$47</f>
        <v>LEVY-AGAMI</v>
      </c>
      <c r="J79" s="51"/>
      <c r="K79" s="26" t="str">
        <f>[1]Feuil1!U$47</f>
        <v>Sandra</v>
      </c>
      <c r="L79" s="50" t="str">
        <f>[1]Feuil1!AB$47</f>
        <v>MANUTAHI</v>
      </c>
      <c r="M79" s="51"/>
      <c r="N79" s="26" t="str">
        <f>[1]Feuil1!AC$47</f>
        <v>Teiva</v>
      </c>
      <c r="O79" s="50" t="str">
        <f>[1]Feuil1!AJ$47</f>
        <v>NEUFFER</v>
      </c>
      <c r="P79" s="51"/>
      <c r="Q79" s="26" t="str">
        <f>[1]Feuil1!AK$47</f>
        <v>Philippe</v>
      </c>
      <c r="R79" s="50" t="str">
        <f>[1]Feuil1!AR$47</f>
        <v>OTCENASEK</v>
      </c>
      <c r="S79" s="51"/>
      <c r="T79" s="27" t="str">
        <f>[1]Feuil1!AS$47</f>
        <v>Jaros</v>
      </c>
      <c r="U79" s="28" t="str">
        <f>[1]Feuil1!AZ$47</f>
        <v>ALPHA</v>
      </c>
      <c r="V79" s="29"/>
      <c r="W79" s="26" t="str">
        <f>[1]Feuil1!BA$47</f>
        <v>Tearii</v>
      </c>
      <c r="X79" s="50" t="str">
        <f>[1]Feuil1!BH$47</f>
        <v>PANIE</v>
      </c>
      <c r="Y79" s="53"/>
      <c r="Z79" s="26" t="str">
        <f>[1]Feuil1!BI$47</f>
        <v>Jimmy</v>
      </c>
      <c r="AA79" s="50" t="str">
        <f>[1]Feuil1!BP$47</f>
        <v>TUAHU</v>
      </c>
      <c r="AB79" s="53"/>
      <c r="AC79" s="26" t="str">
        <f>[1]Feuil1!BQ$47</f>
        <v>Manea</v>
      </c>
      <c r="AD79" s="50" t="str">
        <f>[1]Feuil1!BX$47</f>
        <v>PEREZ</v>
      </c>
      <c r="AE79" s="53"/>
      <c r="AF79" s="26" t="str">
        <f>[1]Feuil1!BY$47</f>
        <v>Antonio</v>
      </c>
      <c r="AG79" s="50" t="str">
        <f>[1]Feuil1!CF$47</f>
        <v>POROI</v>
      </c>
      <c r="AH79" s="51"/>
      <c r="AI79" s="27" t="str">
        <f>[1]Feuil1!CG$47</f>
        <v>Edouard</v>
      </c>
      <c r="AJ79" s="50" t="str">
        <f>[1]Feuil1!CN$47</f>
        <v>VERNAUDON</v>
      </c>
      <c r="AK79" s="51"/>
      <c r="AL79" s="27" t="str">
        <f>[1]Feuil1!CO$47</f>
        <v>Clarenntz</v>
      </c>
      <c r="AM79" s="50" t="str">
        <f>[1]Feuil1!CV$47</f>
        <v>SANDRAS</v>
      </c>
      <c r="AN79" s="51"/>
      <c r="AO79" s="27" t="str">
        <f>[1]Feuil1!CW$47</f>
        <v>Bruno</v>
      </c>
      <c r="AP79" s="50" t="str">
        <f>[1]Feuil1!DD$47</f>
        <v>SOARES-PIRES</v>
      </c>
      <c r="AQ79" s="51"/>
      <c r="AR79" s="27" t="str">
        <f>[1]Feuil1!DE$47</f>
        <v>Antonio</v>
      </c>
      <c r="AS79" s="50" t="str">
        <f>[1]Feuil1!DL$47</f>
        <v>TAHUAITU</v>
      </c>
      <c r="AT79" s="51"/>
      <c r="AU79" s="27" t="str">
        <f>[1]Feuil1!DM$47</f>
        <v>Jonas</v>
      </c>
      <c r="AV79" s="50" t="str">
        <f>[1]Feuil1!DT$47</f>
        <v>TUNOA</v>
      </c>
      <c r="AW79" s="51"/>
      <c r="AX79" s="27" t="str">
        <f>[1]Feuil1!DU$47</f>
        <v>Hinano</v>
      </c>
    </row>
    <row r="80" spans="1:50" ht="27" thickBot="1">
      <c r="A80" s="30" t="s">
        <v>35</v>
      </c>
      <c r="B80" s="31" t="s">
        <v>36</v>
      </c>
      <c r="C80" s="30" t="s">
        <v>4</v>
      </c>
      <c r="D80" s="30" t="s">
        <v>5</v>
      </c>
      <c r="E80" s="30" t="s">
        <v>6</v>
      </c>
      <c r="F80" s="30" t="s">
        <v>37</v>
      </c>
      <c r="G80" s="30" t="s">
        <v>8</v>
      </c>
      <c r="H80" s="30" t="s">
        <v>9</v>
      </c>
      <c r="I80" s="32" t="s">
        <v>10</v>
      </c>
      <c r="J80" s="33" t="s">
        <v>11</v>
      </c>
      <c r="K80" s="34" t="s">
        <v>12</v>
      </c>
      <c r="L80" s="32" t="s">
        <v>10</v>
      </c>
      <c r="M80" s="33" t="s">
        <v>11</v>
      </c>
      <c r="N80" s="34" t="s">
        <v>12</v>
      </c>
      <c r="O80" s="32" t="s">
        <v>10</v>
      </c>
      <c r="P80" s="33" t="s">
        <v>11</v>
      </c>
      <c r="Q80" s="34" t="s">
        <v>12</v>
      </c>
      <c r="R80" s="32" t="s">
        <v>10</v>
      </c>
      <c r="S80" s="33" t="s">
        <v>11</v>
      </c>
      <c r="T80" s="34" t="s">
        <v>12</v>
      </c>
      <c r="U80" s="32" t="s">
        <v>10</v>
      </c>
      <c r="V80" s="33" t="s">
        <v>11</v>
      </c>
      <c r="W80" s="34" t="s">
        <v>12</v>
      </c>
      <c r="X80" s="32" t="s">
        <v>10</v>
      </c>
      <c r="Y80" s="33" t="s">
        <v>11</v>
      </c>
      <c r="Z80" s="34" t="s">
        <v>12</v>
      </c>
      <c r="AA80" s="32" t="s">
        <v>10</v>
      </c>
      <c r="AB80" s="33" t="s">
        <v>11</v>
      </c>
      <c r="AC80" s="34" t="s">
        <v>12</v>
      </c>
      <c r="AD80" s="32" t="s">
        <v>10</v>
      </c>
      <c r="AE80" s="33" t="s">
        <v>11</v>
      </c>
      <c r="AF80" s="34" t="s">
        <v>12</v>
      </c>
      <c r="AG80" s="32" t="s">
        <v>10</v>
      </c>
      <c r="AH80" s="33" t="s">
        <v>11</v>
      </c>
      <c r="AI80" s="34" t="s">
        <v>12</v>
      </c>
      <c r="AJ80" s="32" t="s">
        <v>10</v>
      </c>
      <c r="AK80" s="33" t="s">
        <v>11</v>
      </c>
      <c r="AL80" s="34" t="s">
        <v>12</v>
      </c>
      <c r="AM80" s="32" t="s">
        <v>10</v>
      </c>
      <c r="AN80" s="33" t="s">
        <v>11</v>
      </c>
      <c r="AO80" s="34" t="s">
        <v>12</v>
      </c>
      <c r="AP80" s="32" t="s">
        <v>10</v>
      </c>
      <c r="AQ80" s="33" t="s">
        <v>11</v>
      </c>
      <c r="AR80" s="34" t="s">
        <v>12</v>
      </c>
      <c r="AS80" s="32" t="s">
        <v>10</v>
      </c>
      <c r="AT80" s="33" t="s">
        <v>11</v>
      </c>
      <c r="AU80" s="34" t="s">
        <v>12</v>
      </c>
      <c r="AV80" s="32" t="s">
        <v>10</v>
      </c>
      <c r="AW80" s="33" t="s">
        <v>11</v>
      </c>
      <c r="AX80" s="34" t="s">
        <v>12</v>
      </c>
    </row>
    <row r="81" spans="1:50" ht="14" thickBot="1">
      <c r="A81" s="35" t="s">
        <v>38</v>
      </c>
      <c r="B81" s="36">
        <f>COUNTA(B5:B76)</f>
        <v>60</v>
      </c>
      <c r="C81" s="36">
        <f>SUM(C73+C69+C65+C57+C53+C49+C47+C42+C34+C25+C12+C5)</f>
        <v>60043</v>
      </c>
      <c r="D81" s="36">
        <f>SUM(D73+D69+D65+D57+D53+D49+D47+D42+D34+D25+D12+D5)</f>
        <v>33433</v>
      </c>
      <c r="E81" s="36">
        <f t="shared" ref="E81:L81" si="78">SUM(E73+E69+E65+E57+E53+E49+E47+E42+E34+E25+E12+E5)</f>
        <v>26610</v>
      </c>
      <c r="F81" s="37">
        <f>E81/C81</f>
        <v>0.44318238595673098</v>
      </c>
      <c r="G81" s="36">
        <f t="shared" si="78"/>
        <v>506</v>
      </c>
      <c r="H81" s="36">
        <f t="shared" si="78"/>
        <v>26104</v>
      </c>
      <c r="I81" s="35">
        <f t="shared" si="78"/>
        <v>1324</v>
      </c>
      <c r="J81" s="38">
        <f>I81/$C81</f>
        <v>2.2050863547790751E-2</v>
      </c>
      <c r="K81" s="37">
        <f>I81/$H81</f>
        <v>5.0720196138522834E-2</v>
      </c>
      <c r="L81" s="35">
        <f t="shared" si="78"/>
        <v>2713</v>
      </c>
      <c r="M81" s="38">
        <f>L81/$C81</f>
        <v>4.5184284596039508E-2</v>
      </c>
      <c r="N81" s="37">
        <f>L81/$H81</f>
        <v>0.10393043211768312</v>
      </c>
      <c r="O81" s="35">
        <f t="shared" ref="O81" si="79">SUM(O73+O69+O65+O57+O53+O49+O47+O42+O34+O25+O12+O5)</f>
        <v>6330</v>
      </c>
      <c r="P81" s="38">
        <f>O81/$C81</f>
        <v>0.10542444581383342</v>
      </c>
      <c r="Q81" s="37">
        <f>O81/$H81</f>
        <v>0.24249157217284709</v>
      </c>
      <c r="R81" s="35">
        <f t="shared" ref="R81" si="80">SUM(R73+R69+R65+R57+R53+R49+R47+R42+R34+R25+R12+R5)</f>
        <v>301</v>
      </c>
      <c r="S81" s="38">
        <f>R81/$C81</f>
        <v>5.0130739636593778E-3</v>
      </c>
      <c r="T81" s="37">
        <f>R81/$H81</f>
        <v>1.1530799877413423E-2</v>
      </c>
      <c r="U81" s="35">
        <f t="shared" ref="U81" si="81">SUM(U73+U69+U65+U57+U53+U49+U47+U42+U34+U25+U12+U5)</f>
        <v>1953</v>
      </c>
      <c r="V81" s="38">
        <f>U81/$C81</f>
        <v>3.2526689206068986E-2</v>
      </c>
      <c r="W81" s="37">
        <f>U81/$H81</f>
        <v>7.4816120134845232E-2</v>
      </c>
      <c r="X81" s="35">
        <f t="shared" ref="X81" si="82">SUM(X73+X69+X65+X57+X53+X49+X47+X42+X34+X25+X12+X5)</f>
        <v>492</v>
      </c>
      <c r="Y81" s="38">
        <f>X81/$C81</f>
        <v>8.1941275419282842E-3</v>
      </c>
      <c r="Z81" s="37">
        <f>X81/$H81</f>
        <v>1.8847686178363469E-2</v>
      </c>
      <c r="AA81" s="35">
        <f t="shared" ref="AA81" si="83">SUM(AA73+AA69+AA65+AA57+AA53+AA49+AA47+AA42+AA34+AA25+AA12+AA5)</f>
        <v>926</v>
      </c>
      <c r="AB81" s="38">
        <f>AA81/$C81</f>
        <v>1.5422280698832504E-2</v>
      </c>
      <c r="AC81" s="37">
        <f>AA81/$H81</f>
        <v>3.5473490652773519E-2</v>
      </c>
      <c r="AD81" s="35">
        <f t="shared" ref="AD81" si="84">SUM(AD73+AD69+AD65+AD57+AD53+AD49+AD47+AD42+AD34+AD25+AD12+AD5)</f>
        <v>520</v>
      </c>
      <c r="AE81" s="38">
        <f>AD81/$C81</f>
        <v>8.6604600036640413E-3</v>
      </c>
      <c r="AF81" s="37">
        <f>AD81/$H81</f>
        <v>1.9920318725099601E-2</v>
      </c>
      <c r="AG81" s="35">
        <f t="shared" ref="AG81" si="85">SUM(AG73+AG69+AG65+AG57+AG53+AG49+AG47+AG42+AG34+AG25+AG12+AG5)</f>
        <v>188</v>
      </c>
      <c r="AH81" s="38">
        <f>AG81/$C81</f>
        <v>3.1310893859400764E-3</v>
      </c>
      <c r="AI81" s="37">
        <f>AG81/$H81</f>
        <v>7.2019613852283178E-3</v>
      </c>
      <c r="AJ81" s="35">
        <f t="shared" ref="AJ81" si="86">SUM(AJ73+AJ69+AJ65+AJ57+AJ53+AJ49+AJ47+AJ42+AJ34+AJ25+AJ12+AJ5)</f>
        <v>679</v>
      </c>
      <c r="AK81" s="38">
        <f>AJ81/$C81</f>
        <v>1.1308562197092083E-2</v>
      </c>
      <c r="AL81" s="37">
        <f>AJ81/$H81</f>
        <v>2.601133925835121E-2</v>
      </c>
      <c r="AM81" s="35">
        <f t="shared" ref="AM81" si="87">SUM(AM73+AM69+AM65+AM57+AM53+AM49+AM47+AM42+AM34+AM25+AM12+AM5)</f>
        <v>2421</v>
      </c>
      <c r="AN81" s="38">
        <f>AM81/$C81</f>
        <v>4.0321103209366618E-2</v>
      </c>
      <c r="AO81" s="37">
        <f>AM81/$H81</f>
        <v>9.2744406987434871E-2</v>
      </c>
      <c r="AP81" s="35">
        <f t="shared" ref="AP81" si="88">SUM(AP73+AP69+AP65+AP57+AP53+AP49+AP47+AP42+AP34+AP25+AP12+AP5)</f>
        <v>284</v>
      </c>
      <c r="AQ81" s="38">
        <f>AP81/$C81</f>
        <v>4.729943540462668E-3</v>
      </c>
      <c r="AR81" s="37">
        <f>AP81/$H81</f>
        <v>1.0879558688323628E-2</v>
      </c>
      <c r="AS81" s="35">
        <f t="shared" ref="AS81" si="89">SUM(AS73+AS69+AS65+AS57+AS53+AS49+AS47+AS42+AS34+AS25+AS12+AS5)</f>
        <v>7601</v>
      </c>
      <c r="AT81" s="38">
        <f>AS81/$C81</f>
        <v>0.1265926086304815</v>
      </c>
      <c r="AU81" s="37">
        <f>AS81/$H81</f>
        <v>0.29118142813361936</v>
      </c>
      <c r="AV81" s="35">
        <f t="shared" ref="AV81" si="90">SUM(AV73+AV69+AV65+AV57+AV53+AV49+AV47+AV42+AV34+AV25+AV12+AV5)</f>
        <v>372</v>
      </c>
      <c r="AW81" s="38">
        <f>AV81/$C81</f>
        <v>6.1955598487750448E-3</v>
      </c>
      <c r="AX81" s="37">
        <f>AV81/$H81</f>
        <v>1.4250689549494331E-2</v>
      </c>
    </row>
    <row r="82" spans="1:50">
      <c r="A82" s="54"/>
      <c r="Q82" s="39"/>
    </row>
    <row r="83" spans="1:50">
      <c r="Q83" s="39"/>
    </row>
    <row r="84" spans="1:50" ht="14" thickBot="1">
      <c r="A84" s="23"/>
      <c r="B84" s="23"/>
      <c r="C84" s="23"/>
      <c r="D84" s="23"/>
      <c r="E84" s="23"/>
      <c r="F84" s="23"/>
      <c r="G84" s="23"/>
      <c r="H84" s="23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50">
      <c r="I85" s="40"/>
      <c r="J85" s="40"/>
      <c r="K85" s="40"/>
      <c r="L85" s="40"/>
      <c r="M85" s="40"/>
      <c r="N85" s="40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50">
      <c r="I86" s="41"/>
      <c r="J86" s="41"/>
      <c r="K86" s="41"/>
      <c r="L86" s="41"/>
      <c r="M86" s="41"/>
      <c r="N86" s="41"/>
      <c r="O86" s="41"/>
      <c r="P86" s="41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1:50" ht="26">
      <c r="A87" s="42" t="str">
        <f>'[1]Bureau de vote'!$A$286</f>
        <v>TOTAL</v>
      </c>
      <c r="B87" s="43" t="str">
        <f>'[1]Bureau de vote'!$B$286</f>
        <v>Nbr bureau de vote</v>
      </c>
      <c r="C87" s="42" t="str">
        <f>'[1]Bureau de vote'!$C$286</f>
        <v>Inscrits</v>
      </c>
      <c r="D87" s="42" t="str">
        <f>'[1]Bureau de vote'!$D$286</f>
        <v>Abstentions</v>
      </c>
      <c r="E87" s="42" t="str">
        <f>'[1]Bureau de vote'!$E$286</f>
        <v>Votants</v>
      </c>
      <c r="F87" s="42" t="str">
        <f>'[1]Bureau de vote'!$F$286</f>
        <v>% Particip.</v>
      </c>
      <c r="G87" s="42" t="str">
        <f>'[1]Bureau de vote'!$G$286</f>
        <v>Blancs et nuls</v>
      </c>
      <c r="H87" s="42" t="str">
        <f>'[1]Bureau de vote'!$H$286</f>
        <v>Exprimés</v>
      </c>
      <c r="I87" s="44"/>
      <c r="J87" s="44"/>
      <c r="K87" s="44"/>
      <c r="L87" s="44"/>
      <c r="M87" s="44"/>
      <c r="N87" s="44"/>
      <c r="O87" s="44"/>
      <c r="P87" s="44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1:50" ht="14" thickBot="1">
      <c r="A88" s="45" t="str">
        <f>'[1]Bureau de vote'!$A$287</f>
        <v>POLYNÉSIE FRANÇAISE</v>
      </c>
      <c r="B88" s="46">
        <f>'[1]Bureau de vote'!$B$287</f>
        <v>227</v>
      </c>
      <c r="C88" s="46">
        <f>'[1]Bureau de vote'!$C$287</f>
        <v>187369</v>
      </c>
      <c r="D88" s="46">
        <f>'[1]Bureau de vote'!$D$287</f>
        <v>101537</v>
      </c>
      <c r="E88" s="46">
        <f>'[1]Bureau de vote'!$E$287</f>
        <v>85832</v>
      </c>
      <c r="F88" s="47">
        <f>'[1]Bureau de vote'!$F$287</f>
        <v>0.45809071938260865</v>
      </c>
      <c r="G88" s="46">
        <f>'[1]Bureau de vote'!$G$287</f>
        <v>1567</v>
      </c>
      <c r="H88" s="48">
        <f>'[1]Bureau de vote'!$H$287</f>
        <v>84265</v>
      </c>
      <c r="I88" s="39"/>
      <c r="J88" s="39"/>
      <c r="K88" s="49"/>
      <c r="L88" s="39"/>
      <c r="M88" s="39"/>
      <c r="N88" s="49"/>
      <c r="O88" s="39"/>
      <c r="P88" s="4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50"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50"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50">
      <c r="O91" s="39"/>
      <c r="P91" s="39"/>
      <c r="Q91" s="39"/>
    </row>
    <row r="92" spans="1:50">
      <c r="O92" s="39"/>
      <c r="P92" s="39"/>
      <c r="Q92" s="39"/>
    </row>
    <row r="93" spans="1:50">
      <c r="O93" s="39"/>
      <c r="P93" s="39"/>
      <c r="Q93" s="39"/>
    </row>
    <row r="94" spans="1:50">
      <c r="O94" s="49"/>
      <c r="P94" s="49"/>
      <c r="Q94" s="49"/>
    </row>
    <row r="95" spans="1:50">
      <c r="O95" s="39"/>
      <c r="P95" s="39"/>
      <c r="Q95" s="39"/>
    </row>
    <row r="96" spans="1:50">
      <c r="O96" s="39"/>
      <c r="P96" s="39"/>
      <c r="Q96" s="39"/>
    </row>
    <row r="97" spans="15:17">
      <c r="O97" s="39"/>
      <c r="P97" s="39"/>
      <c r="Q97" s="39"/>
    </row>
    <row r="98" spans="15:17">
      <c r="O98" s="39"/>
      <c r="P98" s="39"/>
      <c r="Q98" s="39"/>
    </row>
    <row r="99" spans="15:17">
      <c r="O99" s="39"/>
      <c r="P99" s="39"/>
      <c r="Q99" s="39"/>
    </row>
    <row r="100" spans="15:17">
      <c r="O100" s="39"/>
      <c r="P100" s="39"/>
      <c r="Q100" s="39"/>
    </row>
    <row r="101" spans="15:17">
      <c r="O101" s="39"/>
      <c r="P101" s="39"/>
      <c r="Q101" s="39"/>
    </row>
    <row r="102" spans="15:17">
      <c r="O102" s="39"/>
      <c r="P102" s="39"/>
      <c r="Q102" s="39"/>
    </row>
    <row r="103" spans="15:17">
      <c r="O103" s="49"/>
      <c r="P103" s="49"/>
      <c r="Q103" s="49"/>
    </row>
    <row r="104" spans="15:17">
      <c r="O104" s="39"/>
      <c r="P104" s="39"/>
      <c r="Q104" s="39"/>
    </row>
    <row r="105" spans="15:17">
      <c r="O105" s="49"/>
      <c r="P105" s="49"/>
      <c r="Q105" s="49"/>
    </row>
    <row r="106" spans="15:17">
      <c r="O106" s="39"/>
      <c r="P106" s="39"/>
      <c r="Q106" s="39"/>
    </row>
    <row r="107" spans="15:17">
      <c r="O107" s="39"/>
      <c r="P107" s="39"/>
      <c r="Q107" s="39"/>
    </row>
    <row r="108" spans="15:17">
      <c r="O108" s="39"/>
      <c r="P108" s="39"/>
      <c r="Q108" s="39"/>
    </row>
    <row r="109" spans="15:17">
      <c r="O109" s="39"/>
      <c r="P109" s="39"/>
      <c r="Q109" s="39"/>
    </row>
    <row r="110" spans="15:17">
      <c r="O110" s="39"/>
      <c r="P110" s="39"/>
      <c r="Q110" s="39"/>
    </row>
    <row r="111" spans="15:17">
      <c r="O111" s="49"/>
      <c r="P111" s="49"/>
      <c r="Q111" s="49"/>
    </row>
    <row r="112" spans="15:17">
      <c r="O112" s="39"/>
      <c r="P112" s="39"/>
      <c r="Q112" s="39"/>
    </row>
    <row r="113" spans="15:17">
      <c r="O113" s="39"/>
      <c r="P113" s="39"/>
      <c r="Q113" s="39"/>
    </row>
    <row r="114" spans="15:17">
      <c r="O114" s="49"/>
      <c r="P114" s="49"/>
      <c r="Q114" s="49"/>
    </row>
    <row r="115" spans="15:17">
      <c r="O115" s="39"/>
      <c r="P115" s="39"/>
      <c r="Q115" s="39"/>
    </row>
    <row r="116" spans="15:17">
      <c r="O116" s="39"/>
      <c r="P116" s="39"/>
      <c r="Q116" s="39"/>
    </row>
    <row r="117" spans="15:17">
      <c r="O117" s="39"/>
      <c r="P117" s="39"/>
      <c r="Q117" s="39"/>
    </row>
    <row r="118" spans="15:17">
      <c r="O118" s="39"/>
      <c r="P118" s="39"/>
      <c r="Q118" s="39"/>
    </row>
    <row r="119" spans="15:17">
      <c r="O119" s="49"/>
      <c r="P119" s="49"/>
      <c r="Q119" s="49"/>
    </row>
    <row r="120" spans="15:17">
      <c r="O120" s="39"/>
      <c r="P120" s="39"/>
      <c r="Q120" s="39"/>
    </row>
    <row r="121" spans="15:17">
      <c r="O121" s="39"/>
      <c r="P121" s="39"/>
      <c r="Q121" s="39"/>
    </row>
    <row r="122" spans="15:17">
      <c r="O122" s="49"/>
      <c r="P122" s="49"/>
      <c r="Q122" s="49"/>
    </row>
    <row r="123" spans="15:17">
      <c r="O123" s="39"/>
      <c r="P123" s="39"/>
      <c r="Q123" s="39"/>
    </row>
    <row r="124" spans="15:17">
      <c r="O124" s="49"/>
      <c r="P124" s="49"/>
      <c r="Q124" s="49"/>
    </row>
    <row r="125" spans="15:17">
      <c r="O125" s="39"/>
      <c r="P125" s="39"/>
      <c r="Q125" s="39"/>
    </row>
    <row r="126" spans="15:17">
      <c r="O126" s="39"/>
      <c r="P126" s="39"/>
      <c r="Q126" s="39"/>
    </row>
    <row r="127" spans="15:17">
      <c r="O127" s="49"/>
      <c r="P127" s="49"/>
      <c r="Q127" s="49"/>
    </row>
    <row r="128" spans="15:17">
      <c r="O128" s="39"/>
      <c r="P128" s="39"/>
      <c r="Q128" s="39"/>
    </row>
    <row r="129" spans="15:17">
      <c r="O129" s="39"/>
      <c r="P129" s="39"/>
      <c r="Q129" s="39"/>
    </row>
    <row r="130" spans="15:17">
      <c r="O130" s="49"/>
      <c r="P130" s="49"/>
      <c r="Q130" s="49"/>
    </row>
    <row r="131" spans="15:17">
      <c r="O131" s="39"/>
      <c r="P131" s="39"/>
      <c r="Q131" s="39"/>
    </row>
    <row r="132" spans="15:17">
      <c r="O132" s="39"/>
      <c r="P132" s="39"/>
      <c r="Q132" s="39"/>
    </row>
    <row r="133" spans="15:17">
      <c r="O133" s="39"/>
      <c r="P133" s="39"/>
      <c r="Q133" s="39"/>
    </row>
    <row r="134" spans="15:17">
      <c r="O134" s="39"/>
      <c r="P134" s="39"/>
      <c r="Q134" s="39"/>
    </row>
    <row r="135" spans="15:17">
      <c r="O135" s="39"/>
      <c r="P135" s="39"/>
      <c r="Q135" s="39"/>
    </row>
    <row r="136" spans="15:17">
      <c r="O136" s="39"/>
      <c r="P136" s="39"/>
      <c r="Q136" s="39"/>
    </row>
    <row r="137" spans="15:17">
      <c r="O137" s="39"/>
      <c r="P137" s="39"/>
      <c r="Q137" s="39"/>
    </row>
    <row r="138" spans="15:17">
      <c r="O138" s="39"/>
      <c r="P138" s="39"/>
      <c r="Q138" s="39"/>
    </row>
    <row r="139" spans="15:17">
      <c r="O139" s="41"/>
      <c r="P139" s="41"/>
      <c r="Q139" s="41"/>
    </row>
    <row r="140" spans="15:17">
      <c r="O140" s="44"/>
      <c r="P140" s="44"/>
      <c r="Q140" s="44"/>
    </row>
    <row r="141" spans="15:17">
      <c r="O141" s="49"/>
      <c r="P141" s="49"/>
      <c r="Q141" s="49"/>
    </row>
    <row r="142" spans="15:17">
      <c r="O142" s="39"/>
      <c r="P142" s="39"/>
      <c r="Q142" s="39"/>
    </row>
    <row r="143" spans="15:17">
      <c r="O143" s="39"/>
      <c r="P143" s="39"/>
      <c r="Q143" s="39"/>
    </row>
    <row r="144" spans="15:17">
      <c r="O144" s="39"/>
      <c r="P144" s="39"/>
      <c r="Q144" s="39"/>
    </row>
    <row r="145" spans="15:17">
      <c r="O145" s="39"/>
      <c r="P145" s="39"/>
      <c r="Q145" s="39"/>
    </row>
    <row r="146" spans="15:17">
      <c r="O146" s="39"/>
      <c r="P146" s="39"/>
      <c r="Q146" s="39"/>
    </row>
    <row r="147" spans="15:17">
      <c r="O147" s="41"/>
      <c r="P147" s="41"/>
      <c r="Q147" s="41"/>
    </row>
    <row r="148" spans="15:17">
      <c r="O148" s="44"/>
      <c r="P148" s="44"/>
      <c r="Q148" s="44"/>
    </row>
    <row r="149" spans="15:17">
      <c r="O149" s="49"/>
      <c r="P149" s="49"/>
      <c r="Q149" s="49"/>
    </row>
    <row r="150" spans="15:17">
      <c r="O150" s="39"/>
      <c r="P150" s="39"/>
      <c r="Q150" s="39"/>
    </row>
    <row r="151" spans="15:17">
      <c r="O151" s="39"/>
      <c r="P151" s="39"/>
      <c r="Q151" s="39"/>
    </row>
    <row r="152" spans="15:17">
      <c r="O152" s="39"/>
      <c r="P152" s="39"/>
      <c r="Q152" s="39"/>
    </row>
    <row r="153" spans="15:17">
      <c r="O153" s="39"/>
      <c r="P153" s="39"/>
      <c r="Q153" s="39"/>
    </row>
    <row r="154" spans="15:17">
      <c r="O154" s="39"/>
      <c r="P154" s="39"/>
      <c r="Q154" s="39"/>
    </row>
    <row r="155" spans="15:17">
      <c r="O155" s="39"/>
      <c r="P155" s="39"/>
      <c r="Q155" s="39"/>
    </row>
    <row r="156" spans="15:17">
      <c r="O156" s="39"/>
      <c r="P156" s="39"/>
      <c r="Q156" s="39"/>
    </row>
    <row r="157" spans="15:17">
      <c r="O157" s="39"/>
      <c r="P157" s="39"/>
      <c r="Q157" s="39"/>
    </row>
    <row r="158" spans="15:17">
      <c r="O158" s="39"/>
      <c r="P158" s="39"/>
      <c r="Q158" s="39"/>
    </row>
  </sheetData>
  <sheetCalcPr fullCalcOnLoad="1"/>
  <mergeCells count="27">
    <mergeCell ref="X3:Y3"/>
    <mergeCell ref="I3:J3"/>
    <mergeCell ref="L3:M3"/>
    <mergeCell ref="O3:P3"/>
    <mergeCell ref="R3:S3"/>
    <mergeCell ref="U3:V3"/>
    <mergeCell ref="AS3:AT3"/>
    <mergeCell ref="AV3:AW3"/>
    <mergeCell ref="I79:J79"/>
    <mergeCell ref="L79:M79"/>
    <mergeCell ref="O79:P79"/>
    <mergeCell ref="R79:S79"/>
    <mergeCell ref="X79:Y79"/>
    <mergeCell ref="AA79:AB79"/>
    <mergeCell ref="AD79:AE79"/>
    <mergeCell ref="AG79:AH79"/>
    <mergeCell ref="AA3:AB3"/>
    <mergeCell ref="AD3:AE3"/>
    <mergeCell ref="AG3:AH3"/>
    <mergeCell ref="AJ3:AK3"/>
    <mergeCell ref="AM3:AN3"/>
    <mergeCell ref="AP3:AQ3"/>
    <mergeCell ref="AJ79:AK79"/>
    <mergeCell ref="AM79:AN79"/>
    <mergeCell ref="AP79:AQ79"/>
    <mergeCell ref="AS79:AT79"/>
    <mergeCell ref="AV79:AW79"/>
  </mergeCells>
  <phoneticPr fontId="3" type="noConversion"/>
  <pageMargins left="0.75196850393700787" right="0.75196850393700787" top="1" bottom="1" header="0.5" footer="0.5"/>
  <rowBreaks count="1" manualBreakCount="1">
    <brk id="52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Circo2 legislative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HAUT COMMISSARIAT</dc:creator>
  <cp:lastModifiedBy>HAUT COMMISSARIAT</cp:lastModifiedBy>
  <dcterms:created xsi:type="dcterms:W3CDTF">2012-06-03T09:04:48Z</dcterms:created>
  <dcterms:modified xsi:type="dcterms:W3CDTF">2012-06-03T09:36:43Z</dcterms:modified>
</cp:coreProperties>
</file>