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7460" tabRatio="500"/>
  </bookViews>
  <sheets>
    <sheet name="Circo2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0" i="1"/>
  <c r="G30"/>
  <c r="F30"/>
  <c r="E30"/>
  <c r="D30"/>
  <c r="C30"/>
  <c r="B30"/>
  <c r="A30"/>
  <c r="H29"/>
  <c r="G29"/>
  <c r="F29"/>
  <c r="E29"/>
  <c r="D29"/>
  <c r="C29"/>
  <c r="B29"/>
  <c r="A29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23"/>
  <c r="AV12"/>
  <c r="AV13"/>
  <c r="AV14"/>
  <c r="AV15"/>
  <c r="AV16"/>
  <c r="AV22"/>
  <c r="H12"/>
  <c r="H13"/>
  <c r="H14"/>
  <c r="H15"/>
  <c r="H16"/>
  <c r="H22"/>
  <c r="AX22"/>
  <c r="C12"/>
  <c r="C13"/>
  <c r="C14"/>
  <c r="C15"/>
  <c r="C16"/>
  <c r="C22"/>
  <c r="AW22"/>
  <c r="AS12"/>
  <c r="AS13"/>
  <c r="AS14"/>
  <c r="AS15"/>
  <c r="AS16"/>
  <c r="AS22"/>
  <c r="AU22"/>
  <c r="AT22"/>
  <c r="AP12"/>
  <c r="AP13"/>
  <c r="AP14"/>
  <c r="AP15"/>
  <c r="AP16"/>
  <c r="AP22"/>
  <c r="AR22"/>
  <c r="AQ22"/>
  <c r="AM12"/>
  <c r="AM13"/>
  <c r="AM14"/>
  <c r="AM15"/>
  <c r="AM16"/>
  <c r="AM22"/>
  <c r="AO22"/>
  <c r="AN22"/>
  <c r="AJ12"/>
  <c r="AJ13"/>
  <c r="AJ14"/>
  <c r="AJ15"/>
  <c r="AJ16"/>
  <c r="AJ22"/>
  <c r="AL22"/>
  <c r="AK22"/>
  <c r="AG12"/>
  <c r="AG13"/>
  <c r="AG14"/>
  <c r="AG15"/>
  <c r="AG16"/>
  <c r="AG22"/>
  <c r="AI22"/>
  <c r="AH22"/>
  <c r="AD12"/>
  <c r="AD13"/>
  <c r="AD14"/>
  <c r="AD15"/>
  <c r="AD16"/>
  <c r="AD22"/>
  <c r="AF22"/>
  <c r="AE22"/>
  <c r="AA12"/>
  <c r="AA13"/>
  <c r="AA14"/>
  <c r="AA15"/>
  <c r="AA16"/>
  <c r="AA22"/>
  <c r="AC22"/>
  <c r="AB22"/>
  <c r="X12"/>
  <c r="X13"/>
  <c r="X14"/>
  <c r="X15"/>
  <c r="X16"/>
  <c r="X22"/>
  <c r="Z22"/>
  <c r="Y22"/>
  <c r="U12"/>
  <c r="U13"/>
  <c r="U14"/>
  <c r="U15"/>
  <c r="U16"/>
  <c r="U22"/>
  <c r="W22"/>
  <c r="V22"/>
  <c r="R12"/>
  <c r="R13"/>
  <c r="R14"/>
  <c r="R15"/>
  <c r="R16"/>
  <c r="R22"/>
  <c r="T22"/>
  <c r="S22"/>
  <c r="O12"/>
  <c r="O13"/>
  <c r="O14"/>
  <c r="O15"/>
  <c r="O16"/>
  <c r="O22"/>
  <c r="Q22"/>
  <c r="P22"/>
  <c r="L12"/>
  <c r="L13"/>
  <c r="L14"/>
  <c r="L15"/>
  <c r="L16"/>
  <c r="L22"/>
  <c r="N22"/>
  <c r="M22"/>
  <c r="I12"/>
  <c r="I13"/>
  <c r="I14"/>
  <c r="I15"/>
  <c r="I16"/>
  <c r="I22"/>
  <c r="K22"/>
  <c r="J22"/>
  <c r="G12"/>
  <c r="G13"/>
  <c r="G14"/>
  <c r="G15"/>
  <c r="G16"/>
  <c r="G22"/>
  <c r="E12"/>
  <c r="E13"/>
  <c r="E14"/>
  <c r="E15"/>
  <c r="E16"/>
  <c r="E22"/>
  <c r="F22"/>
  <c r="D12"/>
  <c r="D13"/>
  <c r="D14"/>
  <c r="D15"/>
  <c r="D16"/>
  <c r="D22"/>
  <c r="B22"/>
  <c r="AV5"/>
  <c r="AV6"/>
  <c r="AV7"/>
  <c r="AV8"/>
  <c r="AV9"/>
  <c r="AV10"/>
  <c r="AV11"/>
  <c r="AV21"/>
  <c r="H5"/>
  <c r="H6"/>
  <c r="H7"/>
  <c r="H8"/>
  <c r="H9"/>
  <c r="H10"/>
  <c r="H11"/>
  <c r="H21"/>
  <c r="AX21"/>
  <c r="C5"/>
  <c r="C6"/>
  <c r="C7"/>
  <c r="C8"/>
  <c r="C9"/>
  <c r="C10"/>
  <c r="C11"/>
  <c r="C21"/>
  <c r="AW21"/>
  <c r="AS5"/>
  <c r="AS6"/>
  <c r="AS7"/>
  <c r="AS8"/>
  <c r="AS9"/>
  <c r="AS10"/>
  <c r="AS11"/>
  <c r="AS21"/>
  <c r="AU21"/>
  <c r="AT21"/>
  <c r="AP5"/>
  <c r="AP6"/>
  <c r="AP7"/>
  <c r="AP8"/>
  <c r="AP9"/>
  <c r="AP10"/>
  <c r="AP11"/>
  <c r="AP21"/>
  <c r="AR21"/>
  <c r="AQ21"/>
  <c r="AM5"/>
  <c r="AM6"/>
  <c r="AM7"/>
  <c r="AM8"/>
  <c r="AM9"/>
  <c r="AM10"/>
  <c r="AM11"/>
  <c r="AM21"/>
  <c r="AO21"/>
  <c r="AN21"/>
  <c r="AJ5"/>
  <c r="AJ6"/>
  <c r="AJ7"/>
  <c r="AJ8"/>
  <c r="AJ9"/>
  <c r="AJ10"/>
  <c r="AJ11"/>
  <c r="AJ21"/>
  <c r="AL21"/>
  <c r="AK21"/>
  <c r="AG5"/>
  <c r="AG6"/>
  <c r="AG7"/>
  <c r="AG8"/>
  <c r="AG9"/>
  <c r="AG10"/>
  <c r="AG11"/>
  <c r="AG21"/>
  <c r="AI21"/>
  <c r="AH21"/>
  <c r="AD5"/>
  <c r="AD6"/>
  <c r="AD7"/>
  <c r="AD8"/>
  <c r="AD9"/>
  <c r="AD10"/>
  <c r="AD11"/>
  <c r="AD21"/>
  <c r="AF21"/>
  <c r="AE21"/>
  <c r="AA5"/>
  <c r="AA6"/>
  <c r="AA7"/>
  <c r="AA8"/>
  <c r="AA9"/>
  <c r="AA10"/>
  <c r="AA11"/>
  <c r="AA21"/>
  <c r="AC21"/>
  <c r="AB21"/>
  <c r="X5"/>
  <c r="X6"/>
  <c r="X7"/>
  <c r="X8"/>
  <c r="X9"/>
  <c r="X10"/>
  <c r="X11"/>
  <c r="X21"/>
  <c r="Z21"/>
  <c r="Y21"/>
  <c r="U5"/>
  <c r="U6"/>
  <c r="U7"/>
  <c r="U8"/>
  <c r="U9"/>
  <c r="U10"/>
  <c r="U11"/>
  <c r="U21"/>
  <c r="W21"/>
  <c r="V21"/>
  <c r="R5"/>
  <c r="R6"/>
  <c r="R7"/>
  <c r="R8"/>
  <c r="R9"/>
  <c r="R10"/>
  <c r="R11"/>
  <c r="R21"/>
  <c r="T21"/>
  <c r="S21"/>
  <c r="O5"/>
  <c r="O6"/>
  <c r="O7"/>
  <c r="O8"/>
  <c r="O9"/>
  <c r="O10"/>
  <c r="O11"/>
  <c r="O21"/>
  <c r="Q21"/>
  <c r="P21"/>
  <c r="L5"/>
  <c r="L6"/>
  <c r="L7"/>
  <c r="L8"/>
  <c r="L9"/>
  <c r="L10"/>
  <c r="L11"/>
  <c r="L21"/>
  <c r="N21"/>
  <c r="M21"/>
  <c r="I5"/>
  <c r="I6"/>
  <c r="I7"/>
  <c r="I8"/>
  <c r="I9"/>
  <c r="I10"/>
  <c r="I11"/>
  <c r="I21"/>
  <c r="K21"/>
  <c r="J21"/>
  <c r="G5"/>
  <c r="G6"/>
  <c r="G7"/>
  <c r="G8"/>
  <c r="G9"/>
  <c r="G10"/>
  <c r="G11"/>
  <c r="G21"/>
  <c r="E5"/>
  <c r="E6"/>
  <c r="E7"/>
  <c r="E8"/>
  <c r="E9"/>
  <c r="E10"/>
  <c r="E11"/>
  <c r="E21"/>
  <c r="F21"/>
  <c r="D5"/>
  <c r="D6"/>
  <c r="D7"/>
  <c r="D8"/>
  <c r="D9"/>
  <c r="D10"/>
  <c r="D11"/>
  <c r="D21"/>
  <c r="B21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AX19"/>
  <c r="AV19"/>
  <c r="AU19"/>
  <c r="AS19"/>
  <c r="AR19"/>
  <c r="AP19"/>
  <c r="AO19"/>
  <c r="AM19"/>
  <c r="AL19"/>
  <c r="AJ19"/>
  <c r="AI19"/>
  <c r="AG19"/>
  <c r="AF19"/>
  <c r="AD19"/>
  <c r="AC19"/>
  <c r="AA19"/>
  <c r="Z19"/>
  <c r="X19"/>
  <c r="W19"/>
  <c r="U19"/>
  <c r="T19"/>
  <c r="R19"/>
  <c r="Q19"/>
  <c r="O19"/>
  <c r="N19"/>
  <c r="L19"/>
  <c r="K19"/>
  <c r="I19"/>
  <c r="AX16"/>
  <c r="AW16"/>
  <c r="AU16"/>
  <c r="AT16"/>
  <c r="AR16"/>
  <c r="AQ16"/>
  <c r="AO16"/>
  <c r="AN16"/>
  <c r="AL16"/>
  <c r="AK16"/>
  <c r="AI16"/>
  <c r="AH16"/>
  <c r="AF16"/>
  <c r="AE16"/>
  <c r="AC16"/>
  <c r="AB16"/>
  <c r="Z16"/>
  <c r="Y16"/>
  <c r="W16"/>
  <c r="V16"/>
  <c r="T16"/>
  <c r="S16"/>
  <c r="Q16"/>
  <c r="P16"/>
  <c r="N16"/>
  <c r="M16"/>
  <c r="K16"/>
  <c r="J16"/>
  <c r="F16"/>
  <c r="A16"/>
  <c r="AX15"/>
  <c r="AW15"/>
  <c r="AU15"/>
  <c r="AT15"/>
  <c r="AR15"/>
  <c r="AQ15"/>
  <c r="AO15"/>
  <c r="AN15"/>
  <c r="AL15"/>
  <c r="AK15"/>
  <c r="AI15"/>
  <c r="AH15"/>
  <c r="AF15"/>
  <c r="AE15"/>
  <c r="AC15"/>
  <c r="AB15"/>
  <c r="Z15"/>
  <c r="Y15"/>
  <c r="W15"/>
  <c r="V15"/>
  <c r="T15"/>
  <c r="S15"/>
  <c r="Q15"/>
  <c r="P15"/>
  <c r="N15"/>
  <c r="M15"/>
  <c r="K15"/>
  <c r="J15"/>
  <c r="F15"/>
  <c r="A15"/>
  <c r="AX14"/>
  <c r="AW14"/>
  <c r="AU14"/>
  <c r="AT14"/>
  <c r="AR14"/>
  <c r="AQ14"/>
  <c r="AO14"/>
  <c r="AN14"/>
  <c r="AL14"/>
  <c r="AK14"/>
  <c r="AI14"/>
  <c r="AH14"/>
  <c r="AF14"/>
  <c r="AE14"/>
  <c r="AC14"/>
  <c r="AB14"/>
  <c r="Z14"/>
  <c r="Y14"/>
  <c r="W14"/>
  <c r="V14"/>
  <c r="T14"/>
  <c r="S14"/>
  <c r="Q14"/>
  <c r="P14"/>
  <c r="N14"/>
  <c r="M14"/>
  <c r="K14"/>
  <c r="J14"/>
  <c r="F14"/>
  <c r="A14"/>
  <c r="AX13"/>
  <c r="AW13"/>
  <c r="AU13"/>
  <c r="AT13"/>
  <c r="AR13"/>
  <c r="AQ13"/>
  <c r="AO13"/>
  <c r="AN13"/>
  <c r="AL13"/>
  <c r="AK13"/>
  <c r="AI13"/>
  <c r="AH13"/>
  <c r="AF13"/>
  <c r="AE13"/>
  <c r="AC13"/>
  <c r="AB13"/>
  <c r="Z13"/>
  <c r="Y13"/>
  <c r="W13"/>
  <c r="V13"/>
  <c r="T13"/>
  <c r="S13"/>
  <c r="Q13"/>
  <c r="P13"/>
  <c r="N13"/>
  <c r="M13"/>
  <c r="K13"/>
  <c r="J13"/>
  <c r="F13"/>
  <c r="A13"/>
  <c r="AX12"/>
  <c r="AW12"/>
  <c r="AU12"/>
  <c r="AT12"/>
  <c r="AR12"/>
  <c r="AQ12"/>
  <c r="AO12"/>
  <c r="AN12"/>
  <c r="AL12"/>
  <c r="AK12"/>
  <c r="AI12"/>
  <c r="AH12"/>
  <c r="AF12"/>
  <c r="AE12"/>
  <c r="AC12"/>
  <c r="AB12"/>
  <c r="Z12"/>
  <c r="Y12"/>
  <c r="W12"/>
  <c r="V12"/>
  <c r="T12"/>
  <c r="S12"/>
  <c r="Q12"/>
  <c r="P12"/>
  <c r="N12"/>
  <c r="M12"/>
  <c r="K12"/>
  <c r="J12"/>
  <c r="F12"/>
  <c r="A12"/>
  <c r="AX11"/>
  <c r="AW11"/>
  <c r="AU11"/>
  <c r="AT11"/>
  <c r="AR11"/>
  <c r="AQ11"/>
  <c r="AO11"/>
  <c r="AN11"/>
  <c r="AL11"/>
  <c r="AK11"/>
  <c r="AI11"/>
  <c r="AH11"/>
  <c r="AF11"/>
  <c r="AE11"/>
  <c r="AC11"/>
  <c r="AB11"/>
  <c r="Z11"/>
  <c r="Y11"/>
  <c r="W11"/>
  <c r="V11"/>
  <c r="T11"/>
  <c r="S11"/>
  <c r="Q11"/>
  <c r="P11"/>
  <c r="N11"/>
  <c r="M11"/>
  <c r="K11"/>
  <c r="J11"/>
  <c r="F11"/>
  <c r="A11"/>
  <c r="AX10"/>
  <c r="AW10"/>
  <c r="AU10"/>
  <c r="AT10"/>
  <c r="AR10"/>
  <c r="AQ10"/>
  <c r="AO10"/>
  <c r="AN10"/>
  <c r="AL10"/>
  <c r="AK10"/>
  <c r="AI10"/>
  <c r="AH10"/>
  <c r="AF10"/>
  <c r="AE10"/>
  <c r="AC10"/>
  <c r="AB10"/>
  <c r="Z10"/>
  <c r="Y10"/>
  <c r="W10"/>
  <c r="V10"/>
  <c r="T10"/>
  <c r="S10"/>
  <c r="Q10"/>
  <c r="P10"/>
  <c r="N10"/>
  <c r="M10"/>
  <c r="K10"/>
  <c r="J10"/>
  <c r="F10"/>
  <c r="A10"/>
  <c r="AX9"/>
  <c r="AW9"/>
  <c r="AU9"/>
  <c r="AT9"/>
  <c r="AR9"/>
  <c r="AQ9"/>
  <c r="AO9"/>
  <c r="AN9"/>
  <c r="AL9"/>
  <c r="AK9"/>
  <c r="AI9"/>
  <c r="AH9"/>
  <c r="AF9"/>
  <c r="AE9"/>
  <c r="AC9"/>
  <c r="AB9"/>
  <c r="Z9"/>
  <c r="Y9"/>
  <c r="W9"/>
  <c r="V9"/>
  <c r="T9"/>
  <c r="S9"/>
  <c r="Q9"/>
  <c r="P9"/>
  <c r="N9"/>
  <c r="M9"/>
  <c r="K9"/>
  <c r="J9"/>
  <c r="F9"/>
  <c r="A9"/>
  <c r="AX8"/>
  <c r="AW8"/>
  <c r="AU8"/>
  <c r="AT8"/>
  <c r="AR8"/>
  <c r="AQ8"/>
  <c r="AO8"/>
  <c r="AN8"/>
  <c r="AL8"/>
  <c r="AK8"/>
  <c r="AI8"/>
  <c r="AH8"/>
  <c r="AF8"/>
  <c r="AE8"/>
  <c r="AC8"/>
  <c r="AB8"/>
  <c r="Z8"/>
  <c r="Y8"/>
  <c r="W8"/>
  <c r="V8"/>
  <c r="T8"/>
  <c r="S8"/>
  <c r="Q8"/>
  <c r="P8"/>
  <c r="N8"/>
  <c r="M8"/>
  <c r="K8"/>
  <c r="J8"/>
  <c r="F8"/>
  <c r="A8"/>
  <c r="AX7"/>
  <c r="AW7"/>
  <c r="AU7"/>
  <c r="AT7"/>
  <c r="AR7"/>
  <c r="AQ7"/>
  <c r="AO7"/>
  <c r="AN7"/>
  <c r="AL7"/>
  <c r="AK7"/>
  <c r="AI7"/>
  <c r="AH7"/>
  <c r="AF7"/>
  <c r="AE7"/>
  <c r="AC7"/>
  <c r="AB7"/>
  <c r="Z7"/>
  <c r="Y7"/>
  <c r="W7"/>
  <c r="V7"/>
  <c r="T7"/>
  <c r="S7"/>
  <c r="Q7"/>
  <c r="P7"/>
  <c r="N7"/>
  <c r="M7"/>
  <c r="K7"/>
  <c r="J7"/>
  <c r="F7"/>
  <c r="A7"/>
  <c r="AX6"/>
  <c r="AW6"/>
  <c r="AU6"/>
  <c r="AT6"/>
  <c r="AR6"/>
  <c r="AQ6"/>
  <c r="AO6"/>
  <c r="AN6"/>
  <c r="AL6"/>
  <c r="AK6"/>
  <c r="AI6"/>
  <c r="AH6"/>
  <c r="AF6"/>
  <c r="AE6"/>
  <c r="AC6"/>
  <c r="AB6"/>
  <c r="Z6"/>
  <c r="Y6"/>
  <c r="W6"/>
  <c r="V6"/>
  <c r="T6"/>
  <c r="S6"/>
  <c r="Q6"/>
  <c r="P6"/>
  <c r="N6"/>
  <c r="M6"/>
  <c r="K6"/>
  <c r="J6"/>
  <c r="F6"/>
  <c r="A6"/>
  <c r="AX5"/>
  <c r="AW5"/>
  <c r="AU5"/>
  <c r="AT5"/>
  <c r="AR5"/>
  <c r="AQ5"/>
  <c r="AO5"/>
  <c r="AN5"/>
  <c r="AL5"/>
  <c r="AK5"/>
  <c r="AI5"/>
  <c r="AH5"/>
  <c r="AF5"/>
  <c r="AE5"/>
  <c r="AC5"/>
  <c r="AB5"/>
  <c r="Z5"/>
  <c r="Y5"/>
  <c r="W5"/>
  <c r="V5"/>
  <c r="T5"/>
  <c r="S5"/>
  <c r="Q5"/>
  <c r="P5"/>
  <c r="N5"/>
  <c r="M5"/>
  <c r="K5"/>
  <c r="J5"/>
  <c r="F5"/>
  <c r="A5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4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  <c r="A2"/>
  <c r="C1"/>
  <c r="A1"/>
</calcChain>
</file>

<file path=xl/sharedStrings.xml><?xml version="1.0" encoding="utf-8"?>
<sst xmlns="http://schemas.openxmlformats.org/spreadsheetml/2006/main" count="2" uniqueCount="2">
  <si>
    <t>Sous-total C2 - IDV</t>
    <phoneticPr fontId="3" type="noConversion"/>
  </si>
  <si>
    <t>Sous-total C2 - Australes</t>
    <phoneticPr fontId="3" type="noConversion"/>
  </si>
</sst>
</file>

<file path=xl/styles.xml><?xml version="1.0" encoding="utf-8"?>
<styleSheet xmlns="http://schemas.openxmlformats.org/spreadsheetml/2006/main">
  <numFmts count="3">
    <numFmt numFmtId="164" formatCode="d\ mmmm\ yyyy"/>
    <numFmt numFmtId="165" formatCode="0.00%"/>
    <numFmt numFmtId="166" formatCode="0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7" xfId="0" applyBorder="1"/>
    <xf numFmtId="165" fontId="0" fillId="0" borderId="0" xfId="0" applyNumberFormat="1" applyBorder="1"/>
    <xf numFmtId="165" fontId="0" fillId="0" borderId="8" xfId="0" applyNumberForma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/>
    <xf numFmtId="165" fontId="0" fillId="3" borderId="0" xfId="0" applyNumberFormat="1" applyFill="1"/>
    <xf numFmtId="0" fontId="0" fillId="3" borderId="7" xfId="0" applyFill="1" applyBorder="1"/>
    <xf numFmtId="165" fontId="0" fillId="3" borderId="0" xfId="0" applyNumberFormat="1" applyFill="1" applyBorder="1"/>
    <xf numFmtId="165" fontId="0" fillId="3" borderId="8" xfId="0" applyNumberFormat="1" applyFill="1" applyBorder="1"/>
    <xf numFmtId="0" fontId="0" fillId="3" borderId="0" xfId="0" applyFill="1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165" fontId="0" fillId="2" borderId="10" xfId="0" applyNumberFormat="1" applyFill="1" applyBorder="1"/>
    <xf numFmtId="0" fontId="0" fillId="2" borderId="5" xfId="0" applyFill="1" applyBorder="1"/>
    <xf numFmtId="165" fontId="0" fillId="2" borderId="4" xfId="0" applyNumberFormat="1" applyFill="1" applyBorder="1"/>
    <xf numFmtId="165" fontId="0" fillId="2" borderId="6" xfId="0" applyNumberFormat="1" applyFill="1" applyBorder="1"/>
    <xf numFmtId="166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165" fontId="0" fillId="0" borderId="11" xfId="0" applyNumberFormat="1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27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50%20comp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LÉGISLATIVES 1er tour </v>
          </cell>
          <cell r="C1" t="str">
            <v>Résultats provisoires pour la 2ème circonscription législative</v>
          </cell>
        </row>
        <row r="2">
          <cell r="A2">
            <v>39600</v>
          </cell>
        </row>
        <row r="3">
          <cell r="I3" t="str">
            <v>LEVY-AGAMI</v>
          </cell>
          <cell r="K3" t="str">
            <v>Sandra</v>
          </cell>
          <cell r="L3" t="str">
            <v>MANUTAHI</v>
          </cell>
          <cell r="N3" t="str">
            <v>Teiva</v>
          </cell>
          <cell r="O3" t="str">
            <v>NEUFFER</v>
          </cell>
          <cell r="Q3" t="str">
            <v>Philippe</v>
          </cell>
          <cell r="R3" t="str">
            <v>OTCENASEK</v>
          </cell>
          <cell r="T3" t="str">
            <v>Jaros</v>
          </cell>
          <cell r="U3" t="str">
            <v>ALPHA</v>
          </cell>
          <cell r="W3" t="str">
            <v>Tearii</v>
          </cell>
          <cell r="X3" t="str">
            <v>PANIE</v>
          </cell>
          <cell r="Z3" t="str">
            <v>Jimmy</v>
          </cell>
          <cell r="AA3" t="str">
            <v>TUAHU</v>
          </cell>
          <cell r="AC3" t="str">
            <v>Manea</v>
          </cell>
          <cell r="AD3" t="str">
            <v>PEREZ</v>
          </cell>
          <cell r="AF3" t="str">
            <v>Antonio</v>
          </cell>
          <cell r="AG3" t="str">
            <v>POROI</v>
          </cell>
          <cell r="AI3" t="str">
            <v>Edouard</v>
          </cell>
          <cell r="AJ3" t="str">
            <v>VERNAUDON</v>
          </cell>
          <cell r="AL3" t="str">
            <v>Clarenntz</v>
          </cell>
          <cell r="AM3" t="str">
            <v>SANDRAS</v>
          </cell>
          <cell r="AO3" t="str">
            <v>Bruno</v>
          </cell>
          <cell r="AP3" t="str">
            <v>SOARES-PIRES</v>
          </cell>
          <cell r="AR3" t="str">
            <v>Antonio</v>
          </cell>
          <cell r="AS3" t="str">
            <v>TAHUAITU</v>
          </cell>
          <cell r="AU3" t="str">
            <v>Jonas</v>
          </cell>
          <cell r="AV3" t="str">
            <v>TUNOA</v>
          </cell>
          <cell r="AX3" t="str">
            <v>Hinano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  <cell r="O4" t="str">
            <v>Voix</v>
          </cell>
          <cell r="P4" t="str">
            <v>% Voix/Ins</v>
          </cell>
          <cell r="Q4" t="str">
            <v>% Voix/Exp</v>
          </cell>
          <cell r="R4" t="str">
            <v>Voix</v>
          </cell>
          <cell r="S4" t="str">
            <v>% Voix/Ins</v>
          </cell>
          <cell r="T4" t="str">
            <v>% Voix/Exp</v>
          </cell>
          <cell r="U4" t="str">
            <v>Voix</v>
          </cell>
          <cell r="V4" t="str">
            <v>% Voix/Ins</v>
          </cell>
          <cell r="W4" t="str">
            <v>% Voix/Exp</v>
          </cell>
          <cell r="X4" t="str">
            <v>Voix</v>
          </cell>
          <cell r="Y4" t="str">
            <v>% Voix/Ins</v>
          </cell>
          <cell r="Z4" t="str">
            <v>% Voix/Exp</v>
          </cell>
          <cell r="AA4" t="str">
            <v>Voix</v>
          </cell>
          <cell r="AB4" t="str">
            <v>% Voix/Ins</v>
          </cell>
          <cell r="AC4" t="str">
            <v>% Voix/Exp</v>
          </cell>
          <cell r="AD4" t="str">
            <v>Voix</v>
          </cell>
          <cell r="AE4" t="str">
            <v>% Voix/Ins</v>
          </cell>
          <cell r="AF4" t="str">
            <v>% Voix/Exp</v>
          </cell>
          <cell r="AG4" t="str">
            <v>Voix</v>
          </cell>
          <cell r="AH4" t="str">
            <v>% Voix/Ins</v>
          </cell>
          <cell r="AI4" t="str">
            <v>% Voix/Exp</v>
          </cell>
          <cell r="AJ4" t="str">
            <v>Voix</v>
          </cell>
          <cell r="AK4" t="str">
            <v>% Voix/Ins</v>
          </cell>
          <cell r="AL4" t="str">
            <v>% Voix/Exp</v>
          </cell>
          <cell r="AM4" t="str">
            <v>Voix</v>
          </cell>
          <cell r="AN4" t="str">
            <v>% Voix/Ins</v>
          </cell>
          <cell r="AO4" t="str">
            <v>% Voix/Exp</v>
          </cell>
          <cell r="AP4" t="str">
            <v>Voix</v>
          </cell>
          <cell r="AQ4" t="str">
            <v>% Voix/Ins</v>
          </cell>
          <cell r="AR4" t="str">
            <v>% Voix/Exp</v>
          </cell>
          <cell r="AS4" t="str">
            <v>Voix</v>
          </cell>
          <cell r="AT4" t="str">
            <v>% Voix/Ins</v>
          </cell>
          <cell r="AU4" t="str">
            <v>% Voix/Exp</v>
          </cell>
          <cell r="AV4" t="str">
            <v>Voix</v>
          </cell>
          <cell r="AW4" t="str">
            <v>% Voix/Ins</v>
          </cell>
          <cell r="AX4" t="str">
            <v>% Voix/Exp</v>
          </cell>
        </row>
        <row r="5">
          <cell r="A5" t="str">
            <v>HITIAA O TE RA</v>
          </cell>
          <cell r="C5">
            <v>6943</v>
          </cell>
          <cell r="D5">
            <v>3550</v>
          </cell>
          <cell r="E5">
            <v>3393</v>
          </cell>
          <cell r="F5">
            <v>0.48869364827884199</v>
          </cell>
          <cell r="G5">
            <v>57</v>
          </cell>
          <cell r="H5">
            <v>3336</v>
          </cell>
          <cell r="I5">
            <v>66</v>
          </cell>
          <cell r="J5">
            <v>9.5059772432666001E-3</v>
          </cell>
          <cell r="K5">
            <v>1.9784172661870502E-2</v>
          </cell>
          <cell r="L5">
            <v>467</v>
          </cell>
          <cell r="M5">
            <v>6.7261990494022761E-2</v>
          </cell>
          <cell r="N5">
            <v>0.13998800959232613</v>
          </cell>
          <cell r="O5">
            <v>937</v>
          </cell>
          <cell r="P5">
            <v>0.13495607086273945</v>
          </cell>
          <cell r="Q5">
            <v>0.28087529976019182</v>
          </cell>
          <cell r="R5">
            <v>31</v>
          </cell>
          <cell r="S5">
            <v>4.4649287051706753E-3</v>
          </cell>
          <cell r="T5">
            <v>9.2925659472422057E-3</v>
          </cell>
          <cell r="U5">
            <v>94</v>
          </cell>
          <cell r="V5">
            <v>1.3538816073743338E-2</v>
          </cell>
          <cell r="W5">
            <v>2.817745803357314E-2</v>
          </cell>
          <cell r="X5">
            <v>72</v>
          </cell>
          <cell r="Y5">
            <v>1.0370156992654473E-2</v>
          </cell>
          <cell r="Z5">
            <v>2.1582733812949641E-2</v>
          </cell>
          <cell r="AA5">
            <v>101</v>
          </cell>
          <cell r="AB5">
            <v>1.4547025781362523E-2</v>
          </cell>
          <cell r="AC5">
            <v>3.02757793764988E-2</v>
          </cell>
          <cell r="AD5">
            <v>20</v>
          </cell>
          <cell r="AE5">
            <v>2.8805991646262421E-3</v>
          </cell>
          <cell r="AF5">
            <v>5.9952038369304557E-3</v>
          </cell>
          <cell r="AG5">
            <v>3</v>
          </cell>
          <cell r="AH5">
            <v>4.3208987469393634E-4</v>
          </cell>
          <cell r="AI5">
            <v>8.9928057553956839E-4</v>
          </cell>
          <cell r="AJ5">
            <v>7</v>
          </cell>
          <cell r="AK5">
            <v>1.0082097076191847E-3</v>
          </cell>
          <cell r="AL5">
            <v>2.0983213429256594E-3</v>
          </cell>
          <cell r="AM5">
            <v>79</v>
          </cell>
          <cell r="AN5">
            <v>1.1378366700273658E-2</v>
          </cell>
          <cell r="AO5">
            <v>2.3681055155875298E-2</v>
          </cell>
          <cell r="AP5">
            <v>7</v>
          </cell>
          <cell r="AQ5">
            <v>1.0082097076191847E-3</v>
          </cell>
          <cell r="AR5">
            <v>2.0983213429256594E-3</v>
          </cell>
          <cell r="AS5">
            <v>1431</v>
          </cell>
          <cell r="AT5">
            <v>0.20610687022900764</v>
          </cell>
          <cell r="AU5">
            <v>0.4289568345323741</v>
          </cell>
          <cell r="AV5">
            <v>21</v>
          </cell>
          <cell r="AW5">
            <v>3.0246291228575545E-3</v>
          </cell>
          <cell r="AX5">
            <v>6.2949640287769783E-3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A12" t="str">
            <v>MAHINA</v>
          </cell>
          <cell r="C12">
            <v>11208</v>
          </cell>
          <cell r="D12">
            <v>7297</v>
          </cell>
          <cell r="E12">
            <v>3911</v>
          </cell>
          <cell r="F12">
            <v>0.34894718058529622</v>
          </cell>
          <cell r="G12">
            <v>99</v>
          </cell>
          <cell r="H12">
            <v>3812</v>
          </cell>
          <cell r="I12">
            <v>394</v>
          </cell>
          <cell r="J12">
            <v>3.515346181299072E-2</v>
          </cell>
          <cell r="K12">
            <v>0.10335781741867786</v>
          </cell>
          <cell r="L12">
            <v>516</v>
          </cell>
          <cell r="M12">
            <v>4.6038543897216275E-2</v>
          </cell>
          <cell r="N12">
            <v>0.1353620146904512</v>
          </cell>
          <cell r="O12">
            <v>767</v>
          </cell>
          <cell r="P12">
            <v>6.8433261955745894E-2</v>
          </cell>
          <cell r="Q12">
            <v>0.20120671563483736</v>
          </cell>
          <cell r="R12">
            <v>50</v>
          </cell>
          <cell r="S12">
            <v>4.4610992148465386E-3</v>
          </cell>
          <cell r="T12">
            <v>1.3116474291710388E-2</v>
          </cell>
          <cell r="U12">
            <v>252</v>
          </cell>
          <cell r="V12">
            <v>2.2483940042826552E-2</v>
          </cell>
          <cell r="W12">
            <v>6.6107030430220357E-2</v>
          </cell>
          <cell r="X12">
            <v>40</v>
          </cell>
          <cell r="Y12">
            <v>3.5688793718772305E-3</v>
          </cell>
          <cell r="Z12">
            <v>1.049317943336831E-2</v>
          </cell>
          <cell r="AA12">
            <v>296</v>
          </cell>
          <cell r="AC12">
            <v>7.7649527806925495E-2</v>
          </cell>
          <cell r="AD12">
            <v>351</v>
          </cell>
          <cell r="AE12">
            <v>3.1316916488222699E-2</v>
          </cell>
          <cell r="AF12">
            <v>9.2077649527806921E-2</v>
          </cell>
          <cell r="AG12">
            <v>10</v>
          </cell>
          <cell r="AH12">
            <v>8.9221984296930762E-4</v>
          </cell>
          <cell r="AI12">
            <v>2.6232948583420775E-3</v>
          </cell>
          <cell r="AJ12">
            <v>22</v>
          </cell>
          <cell r="AK12">
            <v>1.9628836545324767E-3</v>
          </cell>
          <cell r="AL12">
            <v>5.7712486883525708E-3</v>
          </cell>
          <cell r="AM12">
            <v>161</v>
          </cell>
          <cell r="AN12">
            <v>1.4364739471805853E-2</v>
          </cell>
          <cell r="AO12">
            <v>4.2235047219307452E-2</v>
          </cell>
          <cell r="AP12">
            <v>22</v>
          </cell>
          <cell r="AQ12">
            <v>1.9628836545324767E-3</v>
          </cell>
          <cell r="AR12">
            <v>5.7712486883525708E-3</v>
          </cell>
          <cell r="AS12">
            <v>810</v>
          </cell>
          <cell r="AT12">
            <v>7.2269807280513923E-2</v>
          </cell>
          <cell r="AU12">
            <v>0.2124868835257083</v>
          </cell>
          <cell r="AV12">
            <v>121</v>
          </cell>
          <cell r="AW12">
            <v>1.0795860099928622E-2</v>
          </cell>
          <cell r="AX12">
            <v>3.174186778593914E-2</v>
          </cell>
        </row>
        <row r="13">
          <cell r="B13">
            <v>1</v>
          </cell>
        </row>
        <row r="14">
          <cell r="B14">
            <v>2</v>
          </cell>
        </row>
        <row r="15">
          <cell r="B15">
            <v>3</v>
          </cell>
        </row>
        <row r="16">
          <cell r="B16">
            <v>4</v>
          </cell>
        </row>
        <row r="17">
          <cell r="B17">
            <v>5</v>
          </cell>
        </row>
        <row r="18">
          <cell r="B18">
            <v>6</v>
          </cell>
        </row>
        <row r="19">
          <cell r="B19">
            <v>7</v>
          </cell>
        </row>
        <row r="20">
          <cell r="B20">
            <v>8</v>
          </cell>
        </row>
        <row r="21">
          <cell r="B21">
            <v>9</v>
          </cell>
        </row>
        <row r="22">
          <cell r="B22">
            <v>10</v>
          </cell>
        </row>
        <row r="23">
          <cell r="B23">
            <v>11</v>
          </cell>
        </row>
        <row r="24">
          <cell r="B24">
            <v>12</v>
          </cell>
        </row>
        <row r="25">
          <cell r="A25" t="str">
            <v>PAEA</v>
          </cell>
          <cell r="C25">
            <v>8166</v>
          </cell>
          <cell r="D25">
            <v>4519</v>
          </cell>
          <cell r="E25">
            <v>3647</v>
          </cell>
          <cell r="F25">
            <v>0.44660788635807003</v>
          </cell>
          <cell r="G25">
            <v>116</v>
          </cell>
          <cell r="H25">
            <v>3531</v>
          </cell>
          <cell r="I25">
            <v>219</v>
          </cell>
          <cell r="J25">
            <v>2.6818515797207936E-2</v>
          </cell>
          <cell r="K25">
            <v>6.2022090059473234E-2</v>
          </cell>
          <cell r="L25">
            <v>446</v>
          </cell>
          <cell r="M25">
            <v>5.4616703404359541E-2</v>
          </cell>
          <cell r="N25">
            <v>0.12630982724440667</v>
          </cell>
          <cell r="O25">
            <v>998</v>
          </cell>
          <cell r="P25">
            <v>0.12221405829047269</v>
          </cell>
          <cell r="Q25">
            <v>0.28263947890116115</v>
          </cell>
          <cell r="R25">
            <v>47</v>
          </cell>
          <cell r="S25">
            <v>5.755571883419055E-3</v>
          </cell>
          <cell r="T25">
            <v>1.3310676862078732E-2</v>
          </cell>
          <cell r="U25">
            <v>230</v>
          </cell>
          <cell r="V25">
            <v>2.8165564535880479E-2</v>
          </cell>
          <cell r="W25">
            <v>6.5137354856981022E-2</v>
          </cell>
          <cell r="X25">
            <v>33</v>
          </cell>
          <cell r="Y25">
            <v>4.0411462160176341E-3</v>
          </cell>
          <cell r="Z25">
            <v>9.3457943925233638E-3</v>
          </cell>
          <cell r="AA25">
            <v>120</v>
          </cell>
          <cell r="AB25">
            <v>1.4695077149155033E-2</v>
          </cell>
          <cell r="AC25">
            <v>3.3984706881903144E-2</v>
          </cell>
          <cell r="AD25">
            <v>50</v>
          </cell>
          <cell r="AE25">
            <v>6.1229488121479301E-3</v>
          </cell>
          <cell r="AF25">
            <v>1.416029453412631E-2</v>
          </cell>
          <cell r="AG25">
            <v>9</v>
          </cell>
          <cell r="AH25">
            <v>1.1021307861866275E-3</v>
          </cell>
          <cell r="AI25">
            <v>2.5488530161427358E-3</v>
          </cell>
          <cell r="AJ25">
            <v>11</v>
          </cell>
          <cell r="AK25">
            <v>1.3470487386725448E-3</v>
          </cell>
          <cell r="AL25">
            <v>3.1152647975077881E-3</v>
          </cell>
          <cell r="AM25">
            <v>344</v>
          </cell>
          <cell r="AN25">
            <v>4.2125887827577764E-2</v>
          </cell>
          <cell r="AO25">
            <v>9.7422826394789011E-2</v>
          </cell>
          <cell r="AP25">
            <v>17</v>
          </cell>
          <cell r="AQ25">
            <v>2.0818025961302964E-3</v>
          </cell>
          <cell r="AR25">
            <v>4.8145001416029457E-3</v>
          </cell>
          <cell r="AS25">
            <v>955</v>
          </cell>
          <cell r="AT25">
            <v>0.11694832231202547</v>
          </cell>
          <cell r="AU25">
            <v>0.27046162560181253</v>
          </cell>
          <cell r="AV25">
            <v>52</v>
          </cell>
          <cell r="AW25">
            <v>6.3678667646338474E-3</v>
          </cell>
          <cell r="AX25">
            <v>1.4726706315491363E-2</v>
          </cell>
        </row>
        <row r="26">
          <cell r="B26">
            <v>1</v>
          </cell>
        </row>
        <row r="27">
          <cell r="B27">
            <v>2</v>
          </cell>
        </row>
        <row r="28">
          <cell r="B28">
            <v>3</v>
          </cell>
        </row>
        <row r="29">
          <cell r="B29">
            <v>4</v>
          </cell>
        </row>
        <row r="30">
          <cell r="B30">
            <v>5</v>
          </cell>
        </row>
        <row r="31">
          <cell r="B31">
            <v>6</v>
          </cell>
        </row>
        <row r="32">
          <cell r="B32">
            <v>7</v>
          </cell>
        </row>
        <row r="33">
          <cell r="B33">
            <v>8</v>
          </cell>
        </row>
        <row r="34">
          <cell r="A34" t="str">
            <v>PAPARA</v>
          </cell>
          <cell r="C34">
            <v>7386</v>
          </cell>
          <cell r="D34">
            <v>3993</v>
          </cell>
          <cell r="E34">
            <v>3393</v>
          </cell>
          <cell r="F34">
            <v>0.45938261575954509</v>
          </cell>
          <cell r="G34">
            <v>55</v>
          </cell>
          <cell r="H34">
            <v>3338</v>
          </cell>
          <cell r="I34">
            <v>86</v>
          </cell>
          <cell r="J34">
            <v>1.1643650148930408E-2</v>
          </cell>
          <cell r="K34">
            <v>2.5763930497303775E-2</v>
          </cell>
          <cell r="L34">
            <v>207</v>
          </cell>
          <cell r="M34">
            <v>2.8025995125913892E-2</v>
          </cell>
          <cell r="N34">
            <v>6.2013181545835828E-2</v>
          </cell>
          <cell r="O34">
            <v>625</v>
          </cell>
          <cell r="P34">
            <v>8.4619550500947743E-2</v>
          </cell>
          <cell r="Q34">
            <v>0.1872378669862193</v>
          </cell>
          <cell r="R34">
            <v>81</v>
          </cell>
          <cell r="S34">
            <v>1.0966693744922826E-2</v>
          </cell>
          <cell r="T34">
            <v>2.4266027561414022E-2</v>
          </cell>
          <cell r="U34">
            <v>134</v>
          </cell>
          <cell r="V34">
            <v>1.8142431627403196E-2</v>
          </cell>
          <cell r="W34">
            <v>4.0143798681845415E-2</v>
          </cell>
          <cell r="X34">
            <v>60</v>
          </cell>
          <cell r="Y34">
            <v>8.1234768480909821E-3</v>
          </cell>
          <cell r="Z34">
            <v>1.7974835230677052E-2</v>
          </cell>
          <cell r="AA34">
            <v>105</v>
          </cell>
          <cell r="AB34">
            <v>1.421608448415922E-2</v>
          </cell>
          <cell r="AC34">
            <v>3.145596165368484E-2</v>
          </cell>
          <cell r="AD34">
            <v>25</v>
          </cell>
          <cell r="AE34">
            <v>3.3847820200379095E-3</v>
          </cell>
          <cell r="AF34">
            <v>7.4895146794487716E-3</v>
          </cell>
          <cell r="AG34">
            <v>32</v>
          </cell>
          <cell r="AH34">
            <v>4.332520985648524E-3</v>
          </cell>
          <cell r="AI34">
            <v>9.586578789694428E-3</v>
          </cell>
          <cell r="AJ34">
            <v>14</v>
          </cell>
          <cell r="AK34">
            <v>1.8954779312212293E-3</v>
          </cell>
          <cell r="AL34">
            <v>4.1941282204913119E-3</v>
          </cell>
          <cell r="AM34">
            <v>1312</v>
          </cell>
          <cell r="AN34">
            <v>0.1776333604115895</v>
          </cell>
          <cell r="AO34">
            <v>0.39304973037747154</v>
          </cell>
          <cell r="AP34">
            <v>13</v>
          </cell>
          <cell r="AQ34">
            <v>1.760086650419713E-3</v>
          </cell>
          <cell r="AR34">
            <v>3.8945476333133613E-3</v>
          </cell>
          <cell r="AS34">
            <v>614</v>
          </cell>
          <cell r="AT34">
            <v>8.3130246412131056E-2</v>
          </cell>
          <cell r="AU34">
            <v>0.18394248052726184</v>
          </cell>
          <cell r="AV34">
            <v>30</v>
          </cell>
          <cell r="AW34">
            <v>4.0617384240454911E-3</v>
          </cell>
          <cell r="AX34">
            <v>8.9874176153385259E-3</v>
          </cell>
        </row>
        <row r="35">
          <cell r="B35">
            <v>1</v>
          </cell>
        </row>
        <row r="36">
          <cell r="B36">
            <v>2</v>
          </cell>
        </row>
        <row r="37">
          <cell r="B37">
            <v>3</v>
          </cell>
        </row>
        <row r="38">
          <cell r="B38">
            <v>4</v>
          </cell>
        </row>
        <row r="39">
          <cell r="B39">
            <v>5</v>
          </cell>
        </row>
        <row r="40">
          <cell r="B40">
            <v>6</v>
          </cell>
        </row>
        <row r="41">
          <cell r="B41">
            <v>7</v>
          </cell>
        </row>
        <row r="42">
          <cell r="A42" t="str">
            <v>RAIVAVAE</v>
          </cell>
          <cell r="C42">
            <v>876</v>
          </cell>
          <cell r="D42">
            <v>405</v>
          </cell>
          <cell r="E42">
            <v>471</v>
          </cell>
          <cell r="F42">
            <v>0.53767123287671237</v>
          </cell>
          <cell r="G42">
            <v>17</v>
          </cell>
          <cell r="H42">
            <v>454</v>
          </cell>
          <cell r="I42">
            <v>60</v>
          </cell>
          <cell r="J42">
            <v>6.8493150684931503E-2</v>
          </cell>
          <cell r="K42">
            <v>0.13215859030837004</v>
          </cell>
          <cell r="L42">
            <v>4</v>
          </cell>
          <cell r="M42">
            <v>4.5662100456621002E-3</v>
          </cell>
          <cell r="N42">
            <v>8.8105726872246704E-3</v>
          </cell>
          <cell r="O42">
            <v>288</v>
          </cell>
          <cell r="P42">
            <v>0.32876712328767121</v>
          </cell>
          <cell r="Q42">
            <v>0.63436123348017626</v>
          </cell>
          <cell r="R42">
            <v>1</v>
          </cell>
          <cell r="S42">
            <v>1.1415525114155251E-3</v>
          </cell>
          <cell r="T42">
            <v>2.2026431718061676E-3</v>
          </cell>
          <cell r="U42">
            <v>27</v>
          </cell>
          <cell r="V42">
            <v>3.0821917808219176E-2</v>
          </cell>
          <cell r="W42">
            <v>5.9471365638766517E-2</v>
          </cell>
          <cell r="X42">
            <v>1</v>
          </cell>
          <cell r="Y42">
            <v>1.1415525114155251E-3</v>
          </cell>
          <cell r="Z42">
            <v>2.2026431718061676E-3</v>
          </cell>
          <cell r="AA42">
            <v>2</v>
          </cell>
          <cell r="AB42">
            <v>2.2831050228310501E-3</v>
          </cell>
          <cell r="AC42">
            <v>4.4052863436123352E-3</v>
          </cell>
          <cell r="AD42">
            <v>3</v>
          </cell>
          <cell r="AE42">
            <v>3.4246575342465752E-3</v>
          </cell>
          <cell r="AF42">
            <v>6.6079295154185024E-3</v>
          </cell>
          <cell r="AG42">
            <v>1</v>
          </cell>
          <cell r="AH42">
            <v>1.1415525114155251E-3</v>
          </cell>
          <cell r="AI42">
            <v>2.2026431718061676E-3</v>
          </cell>
          <cell r="AJ42">
            <v>0</v>
          </cell>
          <cell r="AK42">
            <v>0</v>
          </cell>
          <cell r="AL42">
            <v>0</v>
          </cell>
          <cell r="AM42">
            <v>24</v>
          </cell>
          <cell r="AN42">
            <v>2.7397260273972601E-2</v>
          </cell>
          <cell r="AO42">
            <v>5.2863436123348019E-2</v>
          </cell>
          <cell r="AP42">
            <v>4</v>
          </cell>
          <cell r="AQ42">
            <v>4.5662100456621002E-3</v>
          </cell>
          <cell r="AR42">
            <v>8.8105726872246704E-3</v>
          </cell>
          <cell r="AS42">
            <v>36</v>
          </cell>
          <cell r="AT42">
            <v>4.1095890410958902E-2</v>
          </cell>
          <cell r="AU42">
            <v>7.9295154185022032E-2</v>
          </cell>
          <cell r="AV42">
            <v>3</v>
          </cell>
          <cell r="AW42">
            <v>3.4246575342465752E-3</v>
          </cell>
          <cell r="AX42">
            <v>6.6079295154185024E-3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3</v>
          </cell>
        </row>
        <row r="46">
          <cell r="B46">
            <v>4</v>
          </cell>
        </row>
        <row r="47">
          <cell r="A47" t="str">
            <v>RAPA</v>
          </cell>
          <cell r="C47">
            <v>384</v>
          </cell>
          <cell r="D47">
            <v>114</v>
          </cell>
          <cell r="E47">
            <v>270</v>
          </cell>
          <cell r="F47">
            <v>0.703125</v>
          </cell>
          <cell r="G47">
            <v>0</v>
          </cell>
          <cell r="H47">
            <v>270</v>
          </cell>
          <cell r="I47">
            <v>2</v>
          </cell>
          <cell r="J47">
            <v>5.208333333333333E-3</v>
          </cell>
          <cell r="K47">
            <v>7.4074074074074077E-3</v>
          </cell>
          <cell r="L47">
            <v>0</v>
          </cell>
          <cell r="M47">
            <v>0</v>
          </cell>
          <cell r="N47">
            <v>0</v>
          </cell>
          <cell r="O47">
            <v>34</v>
          </cell>
          <cell r="P47">
            <v>8.8541666666666671E-2</v>
          </cell>
          <cell r="Q47">
            <v>0.12592592592592591</v>
          </cell>
          <cell r="R47">
            <v>0</v>
          </cell>
          <cell r="S47">
            <v>0</v>
          </cell>
          <cell r="T47">
            <v>0</v>
          </cell>
          <cell r="U47">
            <v>4</v>
          </cell>
          <cell r="V47">
            <v>1.0416666666666666E-2</v>
          </cell>
          <cell r="W47">
            <v>1.4814814814814815E-2</v>
          </cell>
          <cell r="X47">
            <v>0</v>
          </cell>
          <cell r="Y47">
            <v>0</v>
          </cell>
          <cell r="Z47">
            <v>0</v>
          </cell>
          <cell r="AA47">
            <v>1</v>
          </cell>
          <cell r="AB47">
            <v>2.6041666666666665E-3</v>
          </cell>
          <cell r="AC47">
            <v>3.7037037037037038E-3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2</v>
          </cell>
          <cell r="AN47">
            <v>5.208333333333333E-3</v>
          </cell>
          <cell r="AO47">
            <v>7.4074074074074077E-3</v>
          </cell>
          <cell r="AP47">
            <v>0</v>
          </cell>
          <cell r="AQ47">
            <v>0</v>
          </cell>
          <cell r="AR47">
            <v>0</v>
          </cell>
          <cell r="AS47">
            <v>225</v>
          </cell>
          <cell r="AT47">
            <v>0.5859375</v>
          </cell>
          <cell r="AU47">
            <v>0.83333333333333337</v>
          </cell>
          <cell r="AV47">
            <v>2</v>
          </cell>
          <cell r="AW47">
            <v>5.208333333333333E-3</v>
          </cell>
          <cell r="AX47">
            <v>7.4074074074074077E-3</v>
          </cell>
        </row>
        <row r="48">
          <cell r="B48">
            <v>1</v>
          </cell>
        </row>
        <row r="49">
          <cell r="A49" t="str">
            <v>RIMATARA</v>
          </cell>
          <cell r="C49">
            <v>706</v>
          </cell>
          <cell r="D49">
            <v>184</v>
          </cell>
          <cell r="E49">
            <v>522</v>
          </cell>
          <cell r="F49">
            <v>0.73937677053824358</v>
          </cell>
          <cell r="G49">
            <v>3</v>
          </cell>
          <cell r="H49">
            <v>519</v>
          </cell>
          <cell r="I49">
            <v>18</v>
          </cell>
          <cell r="J49">
            <v>2.5495750708215296E-2</v>
          </cell>
          <cell r="K49">
            <v>3.4682080924855488E-2</v>
          </cell>
          <cell r="L49">
            <v>12</v>
          </cell>
          <cell r="M49">
            <v>1.69971671388102E-2</v>
          </cell>
          <cell r="N49">
            <v>2.3121387283236993E-2</v>
          </cell>
          <cell r="O49">
            <v>168</v>
          </cell>
          <cell r="P49">
            <v>0.23796033994334279</v>
          </cell>
          <cell r="Q49">
            <v>0.32369942196531792</v>
          </cell>
          <cell r="R49">
            <v>0</v>
          </cell>
          <cell r="S49">
            <v>0</v>
          </cell>
          <cell r="T49">
            <v>0</v>
          </cell>
          <cell r="U49">
            <v>44</v>
          </cell>
          <cell r="V49">
            <v>6.2322946175637391E-2</v>
          </cell>
          <cell r="W49">
            <v>8.477842003853564E-2</v>
          </cell>
          <cell r="X49">
            <v>2</v>
          </cell>
          <cell r="Y49">
            <v>2.8328611898016999E-3</v>
          </cell>
          <cell r="Z49">
            <v>3.8535645472061657E-3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3</v>
          </cell>
          <cell r="AH49">
            <v>4.24929178470255E-3</v>
          </cell>
          <cell r="AI49">
            <v>5.7803468208092483E-3</v>
          </cell>
          <cell r="AJ49">
            <v>1</v>
          </cell>
          <cell r="AK49">
            <v>1.4164305949008499E-3</v>
          </cell>
          <cell r="AL49">
            <v>1.9267822736030828E-3</v>
          </cell>
          <cell r="AM49">
            <v>52</v>
          </cell>
          <cell r="AN49">
            <v>7.3654390934844188E-2</v>
          </cell>
          <cell r="AO49">
            <v>0.1001926782273603</v>
          </cell>
          <cell r="AP49">
            <v>2</v>
          </cell>
          <cell r="AQ49">
            <v>2.8328611898016999E-3</v>
          </cell>
          <cell r="AR49">
            <v>3.8535645472061657E-3</v>
          </cell>
          <cell r="AS49">
            <v>192</v>
          </cell>
          <cell r="AT49">
            <v>0.2719546742209632</v>
          </cell>
          <cell r="AU49">
            <v>0.36994219653179189</v>
          </cell>
          <cell r="AV49">
            <v>25</v>
          </cell>
          <cell r="AW49">
            <v>3.5410764872521247E-2</v>
          </cell>
          <cell r="AX49">
            <v>4.8169556840077073E-2</v>
          </cell>
        </row>
        <row r="50">
          <cell r="B50">
            <v>1</v>
          </cell>
        </row>
        <row r="51">
          <cell r="B51">
            <v>2</v>
          </cell>
        </row>
        <row r="52">
          <cell r="B52">
            <v>3</v>
          </cell>
        </row>
        <row r="53">
          <cell r="A53" t="str">
            <v>RURUTU</v>
          </cell>
          <cell r="C53">
            <v>1788</v>
          </cell>
          <cell r="D53">
            <v>517</v>
          </cell>
          <cell r="E53">
            <v>1271</v>
          </cell>
          <cell r="F53">
            <v>0.71085011185682323</v>
          </cell>
          <cell r="G53">
            <v>10</v>
          </cell>
          <cell r="H53">
            <v>1261</v>
          </cell>
          <cell r="I53">
            <v>21</v>
          </cell>
          <cell r="J53">
            <v>1.1744966442953021E-2</v>
          </cell>
          <cell r="K53">
            <v>1.6653449643140365E-2</v>
          </cell>
          <cell r="L53">
            <v>34</v>
          </cell>
          <cell r="M53">
            <v>1.901565995525727E-2</v>
          </cell>
          <cell r="N53">
            <v>2.696272799365583E-2</v>
          </cell>
          <cell r="O53">
            <v>367</v>
          </cell>
          <cell r="P53">
            <v>0.20525727069351229</v>
          </cell>
          <cell r="Q53">
            <v>0.29103885804916735</v>
          </cell>
          <cell r="R53">
            <v>2</v>
          </cell>
          <cell r="S53">
            <v>1.1185682326621924E-3</v>
          </cell>
          <cell r="T53">
            <v>1.5860428231562252E-3</v>
          </cell>
          <cell r="U53">
            <v>48</v>
          </cell>
          <cell r="V53">
            <v>2.6845637583892617E-2</v>
          </cell>
          <cell r="W53">
            <v>3.8065027755749402E-2</v>
          </cell>
          <cell r="X53">
            <v>1</v>
          </cell>
          <cell r="Y53">
            <v>5.5928411633109618E-4</v>
          </cell>
          <cell r="Z53">
            <v>7.9302141157811261E-4</v>
          </cell>
          <cell r="AA53">
            <v>38</v>
          </cell>
          <cell r="AB53">
            <v>2.1252796420581657E-2</v>
          </cell>
          <cell r="AC53">
            <v>3.013481363996828E-2</v>
          </cell>
          <cell r="AD53">
            <v>3</v>
          </cell>
          <cell r="AE53">
            <v>1.6778523489932886E-3</v>
          </cell>
          <cell r="AF53">
            <v>2.3790642347343376E-3</v>
          </cell>
          <cell r="AG53">
            <v>4</v>
          </cell>
          <cell r="AH53">
            <v>2.2371364653243847E-3</v>
          </cell>
          <cell r="AI53">
            <v>3.1720856463124504E-3</v>
          </cell>
          <cell r="AJ53">
            <v>1</v>
          </cell>
          <cell r="AK53">
            <v>5.5928411633109618E-4</v>
          </cell>
          <cell r="AL53">
            <v>7.9302141157811261E-4</v>
          </cell>
          <cell r="AM53">
            <v>67</v>
          </cell>
          <cell r="AN53">
            <v>3.7472035794183442E-2</v>
          </cell>
          <cell r="AO53">
            <v>5.3132434575733543E-2</v>
          </cell>
          <cell r="AP53">
            <v>3</v>
          </cell>
          <cell r="AQ53">
            <v>1.6778523489932886E-3</v>
          </cell>
          <cell r="AR53">
            <v>2.3790642347343376E-3</v>
          </cell>
          <cell r="AS53">
            <v>655</v>
          </cell>
          <cell r="AT53">
            <v>0.36633109619686799</v>
          </cell>
          <cell r="AU53">
            <v>0.5194290245836638</v>
          </cell>
          <cell r="AV53">
            <v>17</v>
          </cell>
          <cell r="AW53">
            <v>9.5078299776286349E-3</v>
          </cell>
          <cell r="AX53">
            <v>1.3481363996827915E-2</v>
          </cell>
        </row>
        <row r="54">
          <cell r="B54">
            <v>1</v>
          </cell>
        </row>
        <row r="55">
          <cell r="B55">
            <v>2</v>
          </cell>
        </row>
        <row r="56">
          <cell r="B56">
            <v>3</v>
          </cell>
        </row>
        <row r="57">
          <cell r="A57" t="str">
            <v>TAIARAPU-EST</v>
          </cell>
          <cell r="C57">
            <v>9494</v>
          </cell>
          <cell r="D57">
            <v>5808</v>
          </cell>
          <cell r="E57">
            <v>3686</v>
          </cell>
          <cell r="F57">
            <v>0.38824520749947333</v>
          </cell>
          <cell r="G57">
            <v>65</v>
          </cell>
          <cell r="H57">
            <v>3621</v>
          </cell>
          <cell r="I57">
            <v>238</v>
          </cell>
          <cell r="J57">
            <v>2.5068464293237835E-2</v>
          </cell>
          <cell r="K57">
            <v>6.5727699530516437E-2</v>
          </cell>
          <cell r="L57">
            <v>495</v>
          </cell>
          <cell r="M57">
            <v>5.2138192542658522E-2</v>
          </cell>
          <cell r="N57">
            <v>0.13670256835128416</v>
          </cell>
          <cell r="O57">
            <v>779</v>
          </cell>
          <cell r="P57">
            <v>8.2051822203496952E-2</v>
          </cell>
          <cell r="Q57">
            <v>0.21513394090030377</v>
          </cell>
          <cell r="R57">
            <v>40</v>
          </cell>
          <cell r="S57">
            <v>4.2131872761744255E-3</v>
          </cell>
          <cell r="T57">
            <v>1.1046672190002762E-2</v>
          </cell>
          <cell r="U57">
            <v>340</v>
          </cell>
          <cell r="V57">
            <v>3.5812091847482623E-2</v>
          </cell>
          <cell r="W57">
            <v>9.3896713615023469E-2</v>
          </cell>
          <cell r="X57">
            <v>229</v>
          </cell>
          <cell r="Y57">
            <v>2.412049715609859E-2</v>
          </cell>
          <cell r="Z57">
            <v>6.3242198287765811E-2</v>
          </cell>
          <cell r="AA57">
            <v>139</v>
          </cell>
          <cell r="AB57">
            <v>1.464082578470613E-2</v>
          </cell>
          <cell r="AC57">
            <v>3.8387185860259597E-2</v>
          </cell>
          <cell r="AD57">
            <v>32</v>
          </cell>
          <cell r="AE57">
            <v>3.3705498209395408E-3</v>
          </cell>
          <cell r="AF57">
            <v>8.8373377520022094E-3</v>
          </cell>
          <cell r="AG57">
            <v>36</v>
          </cell>
          <cell r="AH57">
            <v>3.7918685485569831E-3</v>
          </cell>
          <cell r="AI57">
            <v>9.9420049710024858E-3</v>
          </cell>
          <cell r="AJ57">
            <v>78</v>
          </cell>
          <cell r="AK57">
            <v>8.2157151885401299E-3</v>
          </cell>
          <cell r="AL57">
            <v>2.1541010770505385E-2</v>
          </cell>
          <cell r="AM57">
            <v>166</v>
          </cell>
          <cell r="AN57">
            <v>1.7484727196123869E-2</v>
          </cell>
          <cell r="AO57">
            <v>4.5843689588511462E-2</v>
          </cell>
          <cell r="AP57">
            <v>38</v>
          </cell>
          <cell r="AQ57">
            <v>4.0025279123657043E-3</v>
          </cell>
          <cell r="AR57">
            <v>1.0494338580502624E-2</v>
          </cell>
          <cell r="AS57">
            <v>989</v>
          </cell>
          <cell r="AT57">
            <v>0.10417105540341268</v>
          </cell>
          <cell r="AU57">
            <v>0.27312896989781826</v>
          </cell>
          <cell r="AV57">
            <v>22</v>
          </cell>
          <cell r="AW57">
            <v>2.3172530018959344E-3</v>
          </cell>
          <cell r="AX57">
            <v>6.0756697045015193E-3</v>
          </cell>
        </row>
        <row r="58">
          <cell r="B58">
            <v>1</v>
          </cell>
        </row>
        <row r="59">
          <cell r="B59">
            <v>2</v>
          </cell>
        </row>
        <row r="60">
          <cell r="B60">
            <v>3</v>
          </cell>
        </row>
        <row r="61">
          <cell r="B61">
            <v>4</v>
          </cell>
        </row>
        <row r="62">
          <cell r="B62">
            <v>5</v>
          </cell>
        </row>
        <row r="63">
          <cell r="B63">
            <v>6</v>
          </cell>
        </row>
        <row r="64">
          <cell r="B64">
            <v>7</v>
          </cell>
        </row>
        <row r="65">
          <cell r="A65" t="str">
            <v>TAIARAPU-OUEST</v>
          </cell>
          <cell r="C65">
            <v>5233</v>
          </cell>
          <cell r="D65">
            <v>3024</v>
          </cell>
          <cell r="E65">
            <v>2209</v>
          </cell>
          <cell r="F65">
            <v>0.42212879801261227</v>
          </cell>
          <cell r="G65">
            <v>32</v>
          </cell>
          <cell r="H65">
            <v>2177</v>
          </cell>
          <cell r="I65">
            <v>65</v>
          </cell>
          <cell r="J65">
            <v>1.2421173323141601E-2</v>
          </cell>
          <cell r="K65">
            <v>2.9857602204869087E-2</v>
          </cell>
          <cell r="L65">
            <v>256</v>
          </cell>
          <cell r="M65">
            <v>4.892031339575769E-2</v>
          </cell>
          <cell r="N65">
            <v>0.11759301791456132</v>
          </cell>
          <cell r="O65">
            <v>411</v>
          </cell>
          <cell r="P65">
            <v>7.8540034397095351E-2</v>
          </cell>
          <cell r="Q65">
            <v>0.18879191548001836</v>
          </cell>
          <cell r="R65">
            <v>21</v>
          </cell>
          <cell r="S65">
            <v>4.0129944582457484E-3</v>
          </cell>
          <cell r="T65">
            <v>9.6463022508038593E-3</v>
          </cell>
          <cell r="U65">
            <v>141</v>
          </cell>
          <cell r="V65">
            <v>2.6944391362507165E-2</v>
          </cell>
          <cell r="W65">
            <v>6.4768029398254476E-2</v>
          </cell>
          <cell r="X65">
            <v>24</v>
          </cell>
          <cell r="Y65">
            <v>4.5862793808522833E-3</v>
          </cell>
          <cell r="Z65">
            <v>1.1024345429490124E-2</v>
          </cell>
          <cell r="AA65">
            <v>54</v>
          </cell>
          <cell r="AB65">
            <v>1.0319128606917638E-2</v>
          </cell>
          <cell r="AC65">
            <v>2.480477721635278E-2</v>
          </cell>
          <cell r="AD65">
            <v>20</v>
          </cell>
          <cell r="AE65">
            <v>3.8218994840435697E-3</v>
          </cell>
          <cell r="AF65">
            <v>9.1869545245751028E-3</v>
          </cell>
          <cell r="AG65">
            <v>11</v>
          </cell>
          <cell r="AH65">
            <v>2.1020447162239633E-3</v>
          </cell>
          <cell r="AI65">
            <v>5.052824988516307E-3</v>
          </cell>
          <cell r="AJ65">
            <v>517</v>
          </cell>
          <cell r="AK65">
            <v>9.8796101662526281E-2</v>
          </cell>
          <cell r="AL65">
            <v>0.23748277446026642</v>
          </cell>
          <cell r="AM65">
            <v>67</v>
          </cell>
          <cell r="AN65">
            <v>1.2803363271545957E-2</v>
          </cell>
          <cell r="AO65">
            <v>3.0776297657326597E-2</v>
          </cell>
          <cell r="AP65">
            <v>109</v>
          </cell>
          <cell r="AQ65">
            <v>2.0829352188037456E-2</v>
          </cell>
          <cell r="AR65">
            <v>5.0068902158934316E-2</v>
          </cell>
          <cell r="AS65">
            <v>449</v>
          </cell>
          <cell r="AT65">
            <v>8.5801643416778137E-2</v>
          </cell>
          <cell r="AU65">
            <v>0.20624712907671108</v>
          </cell>
          <cell r="AV65">
            <v>32</v>
          </cell>
          <cell r="AW65">
            <v>6.1150391744697113E-3</v>
          </cell>
          <cell r="AX65">
            <v>1.4699127239320165E-2</v>
          </cell>
        </row>
        <row r="66">
          <cell r="B66">
            <v>1</v>
          </cell>
        </row>
        <row r="67">
          <cell r="B67">
            <v>2</v>
          </cell>
        </row>
        <row r="68">
          <cell r="B68">
            <v>3</v>
          </cell>
        </row>
        <row r="69">
          <cell r="A69" t="str">
            <v>TEVA I UTA</v>
          </cell>
          <cell r="C69">
            <v>6387</v>
          </cell>
          <cell r="D69">
            <v>3335</v>
          </cell>
          <cell r="E69">
            <v>3052</v>
          </cell>
          <cell r="F69">
            <v>0.47784562392359481</v>
          </cell>
          <cell r="G69">
            <v>40</v>
          </cell>
          <cell r="H69">
            <v>3012</v>
          </cell>
          <cell r="I69">
            <v>74</v>
          </cell>
          <cell r="J69">
            <v>1.158603413183028E-2</v>
          </cell>
          <cell r="K69">
            <v>2.4568393094289508E-2</v>
          </cell>
          <cell r="L69">
            <v>271</v>
          </cell>
          <cell r="M69">
            <v>4.2429935807108188E-2</v>
          </cell>
          <cell r="N69">
            <v>8.9973439575033204E-2</v>
          </cell>
          <cell r="O69">
            <v>666</v>
          </cell>
          <cell r="P69">
            <v>0.10427430718647253</v>
          </cell>
          <cell r="Q69">
            <v>0.22111553784860558</v>
          </cell>
          <cell r="R69">
            <v>26</v>
          </cell>
          <cell r="S69">
            <v>4.0707687490214497E-3</v>
          </cell>
          <cell r="T69">
            <v>8.6321381142098266E-3</v>
          </cell>
          <cell r="U69">
            <v>463</v>
          </cell>
          <cell r="V69">
            <v>7.2490997338343507E-2</v>
          </cell>
          <cell r="W69">
            <v>0.15371845949535193</v>
          </cell>
          <cell r="X69">
            <v>29</v>
          </cell>
          <cell r="Y69">
            <v>4.5404728354470018E-3</v>
          </cell>
          <cell r="Z69">
            <v>9.6281540504648076E-3</v>
          </cell>
          <cell r="AA69">
            <v>48</v>
          </cell>
          <cell r="AB69">
            <v>7.5152653828088308E-3</v>
          </cell>
          <cell r="AC69">
            <v>1.5936254980079681E-2</v>
          </cell>
          <cell r="AD69">
            <v>11</v>
          </cell>
          <cell r="AE69">
            <v>1.7222483168936903E-3</v>
          </cell>
          <cell r="AF69">
            <v>3.6520584329349268E-3</v>
          </cell>
          <cell r="AG69">
            <v>79</v>
          </cell>
          <cell r="AH69">
            <v>1.2368874275872866E-2</v>
          </cell>
          <cell r="AI69">
            <v>2.6228419654714476E-2</v>
          </cell>
          <cell r="AJ69">
            <v>27</v>
          </cell>
          <cell r="AK69">
            <v>4.227336777829967E-3</v>
          </cell>
          <cell r="AL69">
            <v>8.9641434262948214E-3</v>
          </cell>
          <cell r="AM69">
            <v>95</v>
          </cell>
          <cell r="AN69">
            <v>1.4873962736809144E-2</v>
          </cell>
          <cell r="AO69">
            <v>3.1540504648074369E-2</v>
          </cell>
          <cell r="AP69">
            <v>68</v>
          </cell>
          <cell r="AQ69">
            <v>1.0646625958979177E-2</v>
          </cell>
          <cell r="AR69">
            <v>2.2576361221779549E-2</v>
          </cell>
          <cell r="AS69">
            <v>1134</v>
          </cell>
          <cell r="AT69">
            <v>0.17754814466885863</v>
          </cell>
          <cell r="AU69">
            <v>0.37649402390438247</v>
          </cell>
          <cell r="AV69">
            <v>21</v>
          </cell>
          <cell r="AW69">
            <v>3.2879286049788633E-3</v>
          </cell>
          <cell r="AX69">
            <v>6.9721115537848604E-3</v>
          </cell>
        </row>
        <row r="70">
          <cell r="B70">
            <v>1</v>
          </cell>
        </row>
        <row r="71">
          <cell r="B71">
            <v>2</v>
          </cell>
        </row>
        <row r="72">
          <cell r="B72">
            <v>3</v>
          </cell>
        </row>
        <row r="73">
          <cell r="A73" t="str">
            <v>TUBUAI</v>
          </cell>
          <cell r="C73">
            <v>1472</v>
          </cell>
          <cell r="D73">
            <v>687</v>
          </cell>
          <cell r="E73">
            <v>785</v>
          </cell>
          <cell r="F73">
            <v>0.53328804347826086</v>
          </cell>
          <cell r="G73">
            <v>12</v>
          </cell>
          <cell r="H73">
            <v>773</v>
          </cell>
          <cell r="I73">
            <v>81</v>
          </cell>
          <cell r="J73">
            <v>5.502717391304348E-2</v>
          </cell>
          <cell r="K73">
            <v>0.10478654592496765</v>
          </cell>
          <cell r="L73">
            <v>5</v>
          </cell>
          <cell r="M73">
            <v>3.3967391304347825E-3</v>
          </cell>
          <cell r="N73">
            <v>6.4683053040103496E-3</v>
          </cell>
          <cell r="O73">
            <v>290</v>
          </cell>
          <cell r="P73">
            <v>0.19701086956521738</v>
          </cell>
          <cell r="Q73">
            <v>0.37516170763260026</v>
          </cell>
          <cell r="R73">
            <v>2</v>
          </cell>
          <cell r="S73">
            <v>1.358695652173913E-3</v>
          </cell>
          <cell r="T73">
            <v>2.5873221216041399E-3</v>
          </cell>
          <cell r="U73">
            <v>176</v>
          </cell>
          <cell r="V73">
            <v>0.11956521739130435</v>
          </cell>
          <cell r="W73">
            <v>0.2276843467011643</v>
          </cell>
          <cell r="X73">
            <v>1</v>
          </cell>
          <cell r="Y73">
            <v>6.793478260869565E-4</v>
          </cell>
          <cell r="Z73">
            <v>1.29366106080207E-3</v>
          </cell>
          <cell r="AA73">
            <v>22</v>
          </cell>
          <cell r="AB73">
            <v>1.4945652173913044E-2</v>
          </cell>
          <cell r="AC73">
            <v>2.8460543337645538E-2</v>
          </cell>
          <cell r="AD73">
            <v>5</v>
          </cell>
          <cell r="AE73">
            <v>3.3967391304347825E-3</v>
          </cell>
          <cell r="AF73">
            <v>6.4683053040103496E-3</v>
          </cell>
          <cell r="AG73">
            <v>0</v>
          </cell>
          <cell r="AH73">
            <v>0</v>
          </cell>
          <cell r="AI73">
            <v>0</v>
          </cell>
          <cell r="AJ73">
            <v>1</v>
          </cell>
          <cell r="AK73">
            <v>6.793478260869565E-4</v>
          </cell>
          <cell r="AL73">
            <v>1.29366106080207E-3</v>
          </cell>
          <cell r="AM73">
            <v>52</v>
          </cell>
          <cell r="AN73">
            <v>3.5326086956521736E-2</v>
          </cell>
          <cell r="AO73">
            <v>6.7270375161707627E-2</v>
          </cell>
          <cell r="AP73">
            <v>1</v>
          </cell>
          <cell r="AQ73">
            <v>6.793478260869565E-4</v>
          </cell>
          <cell r="AR73">
            <v>1.29366106080207E-3</v>
          </cell>
          <cell r="AS73">
            <v>111</v>
          </cell>
          <cell r="AT73">
            <v>7.5407608695652176E-2</v>
          </cell>
          <cell r="AU73">
            <v>0.14359637774902975</v>
          </cell>
          <cell r="AV73">
            <v>26</v>
          </cell>
          <cell r="AW73">
            <v>1.7663043478260868E-2</v>
          </cell>
          <cell r="AX73">
            <v>3.3635187580853813E-2</v>
          </cell>
        </row>
        <row r="74">
          <cell r="B74">
            <v>1</v>
          </cell>
        </row>
        <row r="75">
          <cell r="B75">
            <v>2</v>
          </cell>
        </row>
        <row r="76">
          <cell r="B76">
            <v>3</v>
          </cell>
        </row>
        <row r="79">
          <cell r="I79" t="str">
            <v>LEVY-AGAMI</v>
          </cell>
          <cell r="K79" t="str">
            <v>Sandra</v>
          </cell>
          <cell r="L79" t="str">
            <v>MANUTAHI</v>
          </cell>
          <cell r="N79" t="str">
            <v>Teiva</v>
          </cell>
          <cell r="O79" t="str">
            <v>NEUFFER</v>
          </cell>
          <cell r="Q79" t="str">
            <v>Philippe</v>
          </cell>
          <cell r="R79" t="str">
            <v>OTCENASEK</v>
          </cell>
          <cell r="T79" t="str">
            <v>Jaros</v>
          </cell>
          <cell r="U79" t="str">
            <v>ALPHA</v>
          </cell>
          <cell r="W79" t="str">
            <v>Tearii</v>
          </cell>
          <cell r="X79" t="str">
            <v>PANIE</v>
          </cell>
          <cell r="Z79" t="str">
            <v>Jimmy</v>
          </cell>
          <cell r="AA79" t="str">
            <v>TUAHU</v>
          </cell>
          <cell r="AC79" t="str">
            <v>Manea</v>
          </cell>
          <cell r="AD79" t="str">
            <v>PEREZ</v>
          </cell>
          <cell r="AF79" t="str">
            <v>Antonio</v>
          </cell>
          <cell r="AG79" t="str">
            <v>POROI</v>
          </cell>
          <cell r="AI79" t="str">
            <v>Edouard</v>
          </cell>
          <cell r="AJ79" t="str">
            <v>VERNAUDON</v>
          </cell>
          <cell r="AL79" t="str">
            <v>Clarenntz</v>
          </cell>
          <cell r="AM79" t="str">
            <v>SANDRAS</v>
          </cell>
          <cell r="AO79" t="str">
            <v>Bruno</v>
          </cell>
          <cell r="AP79" t="str">
            <v>SOARES-PIRES</v>
          </cell>
          <cell r="AR79" t="str">
            <v>Antonio</v>
          </cell>
          <cell r="AS79" t="str">
            <v>TAHUAITU</v>
          </cell>
          <cell r="AU79" t="str">
            <v>Jonas</v>
          </cell>
          <cell r="AV79" t="str">
            <v>TUNOA</v>
          </cell>
          <cell r="AX79" t="str">
            <v>Hinano</v>
          </cell>
        </row>
        <row r="80">
          <cell r="A80" t="str">
            <v>TOTAL</v>
          </cell>
          <cell r="B80" t="str">
            <v>Nbr bureau de vote</v>
          </cell>
          <cell r="C80" t="str">
            <v>Inscrits</v>
          </cell>
          <cell r="D80" t="str">
            <v>Abstentions</v>
          </cell>
          <cell r="E80" t="str">
            <v>Votants</v>
          </cell>
          <cell r="F80" t="str">
            <v>% Particip.</v>
          </cell>
          <cell r="G80" t="str">
            <v>Blancs et nuls</v>
          </cell>
          <cell r="H80" t="str">
            <v>Exprimés</v>
          </cell>
          <cell r="I80" t="str">
            <v>Voix</v>
          </cell>
          <cell r="J80" t="str">
            <v>% Voix/Ins</v>
          </cell>
          <cell r="K80" t="str">
            <v>% Voix/Exp</v>
          </cell>
          <cell r="L80" t="str">
            <v>Voix</v>
          </cell>
          <cell r="M80" t="str">
            <v>% Voix/Ins</v>
          </cell>
          <cell r="N80" t="str">
            <v>% Voix/Exp</v>
          </cell>
          <cell r="O80" t="str">
            <v>Voix</v>
          </cell>
          <cell r="P80" t="str">
            <v>% Voix/Ins</v>
          </cell>
          <cell r="Q80" t="str">
            <v>% Voix/Exp</v>
          </cell>
          <cell r="R80" t="str">
            <v>Voix</v>
          </cell>
          <cell r="S80" t="str">
            <v>% Voix/Ins</v>
          </cell>
          <cell r="T80" t="str">
            <v>% Voix/Exp</v>
          </cell>
          <cell r="U80" t="str">
            <v>Voix</v>
          </cell>
          <cell r="V80" t="str">
            <v>% Voix/Ins</v>
          </cell>
          <cell r="W80" t="str">
            <v>% Voix/Exp</v>
          </cell>
          <cell r="X80" t="str">
            <v>Voix</v>
          </cell>
          <cell r="Y80" t="str">
            <v>% Voix/Ins</v>
          </cell>
          <cell r="Z80" t="str">
            <v>% Voix/Exp</v>
          </cell>
          <cell r="AA80" t="str">
            <v>Voix</v>
          </cell>
          <cell r="AB80" t="str">
            <v>% Voix/Ins</v>
          </cell>
          <cell r="AC80" t="str">
            <v>% Voix/Exp</v>
          </cell>
          <cell r="AD80" t="str">
            <v>Voix</v>
          </cell>
          <cell r="AE80" t="str">
            <v>% Voix/Ins</v>
          </cell>
          <cell r="AF80" t="str">
            <v>% Voix/Exp</v>
          </cell>
          <cell r="AG80" t="str">
            <v>Voix</v>
          </cell>
          <cell r="AH80" t="str">
            <v>% Voix/Ins</v>
          </cell>
          <cell r="AI80" t="str">
            <v>% Voix/Exp</v>
          </cell>
          <cell r="AJ80" t="str">
            <v>Voix</v>
          </cell>
          <cell r="AK80" t="str">
            <v>% Voix/Ins</v>
          </cell>
          <cell r="AL80" t="str">
            <v>% Voix/Exp</v>
          </cell>
          <cell r="AM80" t="str">
            <v>Voix</v>
          </cell>
          <cell r="AN80" t="str">
            <v>% Voix/Ins</v>
          </cell>
          <cell r="AO80" t="str">
            <v>% Voix/Exp</v>
          </cell>
          <cell r="AP80" t="str">
            <v>Voix</v>
          </cell>
          <cell r="AQ80" t="str">
            <v>% Voix/Ins</v>
          </cell>
          <cell r="AR80" t="str">
            <v>% Voix/Exp</v>
          </cell>
          <cell r="AS80" t="str">
            <v>Voix</v>
          </cell>
          <cell r="AT80" t="str">
            <v>% Voix/Ins</v>
          </cell>
          <cell r="AU80" t="str">
            <v>% Voix/Exp</v>
          </cell>
          <cell r="AV80" t="str">
            <v>Voix</v>
          </cell>
          <cell r="AW80" t="str">
            <v>% Voix/Ins</v>
          </cell>
          <cell r="AX80" t="str">
            <v>% Voix/Exp</v>
          </cell>
        </row>
        <row r="81">
          <cell r="A81" t="str">
            <v>TOTAL CIRCO 2</v>
          </cell>
          <cell r="B81">
            <v>60</v>
          </cell>
          <cell r="C81">
            <v>60043</v>
          </cell>
          <cell r="D81">
            <v>33433</v>
          </cell>
          <cell r="E81">
            <v>26610</v>
          </cell>
          <cell r="F81">
            <v>0.44318238595673098</v>
          </cell>
          <cell r="G81">
            <v>506</v>
          </cell>
          <cell r="H81">
            <v>26104</v>
          </cell>
          <cell r="I81">
            <v>1324</v>
          </cell>
          <cell r="J81">
            <v>2.2050863547790751E-2</v>
          </cell>
          <cell r="K81">
            <v>5.0720196138522834E-2</v>
          </cell>
          <cell r="L81">
            <v>2713</v>
          </cell>
          <cell r="M81">
            <v>4.5184284596039508E-2</v>
          </cell>
          <cell r="N81">
            <v>0.10393043211768312</v>
          </cell>
          <cell r="O81">
            <v>6330</v>
          </cell>
          <cell r="P81">
            <v>0.10542444581383342</v>
          </cell>
          <cell r="Q81">
            <v>0.24249157217284709</v>
          </cell>
          <cell r="R81">
            <v>301</v>
          </cell>
          <cell r="S81">
            <v>5.0130739636593778E-3</v>
          </cell>
          <cell r="T81">
            <v>1.1530799877413423E-2</v>
          </cell>
          <cell r="U81">
            <v>1953</v>
          </cell>
          <cell r="V81">
            <v>3.2526689206068986E-2</v>
          </cell>
          <cell r="W81">
            <v>7.4816120134845232E-2</v>
          </cell>
          <cell r="X81">
            <v>492</v>
          </cell>
          <cell r="Y81">
            <v>8.1941275419282842E-3</v>
          </cell>
          <cell r="Z81">
            <v>1.8847686178363469E-2</v>
          </cell>
          <cell r="AA81">
            <v>926</v>
          </cell>
          <cell r="AB81">
            <v>1.5422280698832504E-2</v>
          </cell>
          <cell r="AC81">
            <v>3.5473490652773519E-2</v>
          </cell>
          <cell r="AD81">
            <v>520</v>
          </cell>
          <cell r="AE81">
            <v>8.6604600036640413E-3</v>
          </cell>
          <cell r="AF81">
            <v>1.9920318725099601E-2</v>
          </cell>
          <cell r="AG81">
            <v>188</v>
          </cell>
          <cell r="AH81">
            <v>3.1310893859400764E-3</v>
          </cell>
          <cell r="AI81">
            <v>7.2019613852283178E-3</v>
          </cell>
          <cell r="AJ81">
            <v>679</v>
          </cell>
          <cell r="AK81">
            <v>1.1308562197092083E-2</v>
          </cell>
          <cell r="AL81">
            <v>2.601133925835121E-2</v>
          </cell>
          <cell r="AM81">
            <v>2421</v>
          </cell>
          <cell r="AN81">
            <v>4.0321103209366618E-2</v>
          </cell>
          <cell r="AO81">
            <v>9.2744406987434871E-2</v>
          </cell>
          <cell r="AP81">
            <v>284</v>
          </cell>
          <cell r="AQ81">
            <v>4.729943540462668E-3</v>
          </cell>
          <cell r="AR81">
            <v>1.0879558688323628E-2</v>
          </cell>
          <cell r="AS81">
            <v>7601</v>
          </cell>
          <cell r="AT81">
            <v>0.1265926086304815</v>
          </cell>
          <cell r="AU81">
            <v>0.29118142813361936</v>
          </cell>
          <cell r="AV81">
            <v>372</v>
          </cell>
          <cell r="AW81">
            <v>6.1955598487750448E-3</v>
          </cell>
          <cell r="AX81">
            <v>1.4250689549494331E-2</v>
          </cell>
        </row>
        <row r="87">
          <cell r="A87" t="str">
            <v>TOTAL</v>
          </cell>
          <cell r="B87" t="str">
            <v>Nbr bureau de vote</v>
          </cell>
          <cell r="C87" t="str">
            <v>Inscrits</v>
          </cell>
          <cell r="D87" t="str">
            <v>Abstentions</v>
          </cell>
          <cell r="E87" t="str">
            <v>Votants</v>
          </cell>
          <cell r="F87" t="str">
            <v>% Particip.</v>
          </cell>
          <cell r="G87" t="str">
            <v>Blancs et nuls</v>
          </cell>
          <cell r="H87" t="str">
            <v>Exprimés</v>
          </cell>
        </row>
        <row r="88">
          <cell r="A88" t="str">
            <v>POLYNÉSIE FRANÇAISE</v>
          </cell>
          <cell r="B88">
            <v>227</v>
          </cell>
          <cell r="C88">
            <v>187369</v>
          </cell>
          <cell r="D88">
            <v>101537</v>
          </cell>
          <cell r="E88">
            <v>85832</v>
          </cell>
          <cell r="F88">
            <v>0.45809071938260865</v>
          </cell>
          <cell r="G88">
            <v>1567</v>
          </cell>
          <cell r="H88">
            <v>84265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X30"/>
  <sheetViews>
    <sheetView tabSelected="1" topLeftCell="A5" workbookViewId="0">
      <selection activeCell="A24" sqref="A24"/>
    </sheetView>
  </sheetViews>
  <sheetFormatPr baseColWidth="10" defaultRowHeight="13"/>
  <cols>
    <col min="1" max="1" width="18.42578125" customWidth="1"/>
    <col min="2" max="2" width="10.42578125" customWidth="1"/>
    <col min="3" max="3" width="9.28515625" customWidth="1"/>
    <col min="7" max="7" width="12.42578125" customWidth="1"/>
    <col min="9" max="9" width="9" customWidth="1"/>
    <col min="12" max="12" width="8.7109375" customWidth="1"/>
    <col min="18" max="18" width="9" customWidth="1"/>
    <col min="21" max="21" width="8.85546875" customWidth="1"/>
    <col min="24" max="24" width="8.42578125" customWidth="1"/>
    <col min="27" max="27" width="8.85546875" customWidth="1"/>
    <col min="33" max="33" width="8.28515625" customWidth="1"/>
    <col min="36" max="36" width="8.85546875" customWidth="1"/>
    <col min="39" max="39" width="7.85546875" customWidth="1"/>
    <col min="42" max="42" width="7.7109375" customWidth="1"/>
  </cols>
  <sheetData>
    <row r="1" spans="1:50" ht="20">
      <c r="A1" s="1" t="str">
        <f>'[1]Circo2 legislative'!A1</f>
        <v xml:space="preserve">LÉGISLATIVES 1er tour </v>
      </c>
      <c r="C1" s="2" t="str">
        <f>'[1]Circo2 legislative'!C1</f>
        <v>Résultats provisoires pour la 2ème circonscription législative</v>
      </c>
    </row>
    <row r="2" spans="1:50">
      <c r="A2" s="3">
        <f>'[1]Circo2 legislative'!A2</f>
        <v>39600</v>
      </c>
    </row>
    <row r="3" spans="1:50">
      <c r="I3" s="4" t="str">
        <f>'[1]Circo2 legislative'!I3</f>
        <v>LEVY-AGAMI</v>
      </c>
      <c r="J3" s="5"/>
      <c r="K3" s="6" t="str">
        <f>'[1]Circo2 legislative'!K3</f>
        <v>Sandra</v>
      </c>
      <c r="L3" s="4" t="str">
        <f>'[1]Circo2 legislative'!L3</f>
        <v>MANUTAHI</v>
      </c>
      <c r="M3" s="5"/>
      <c r="N3" s="6" t="str">
        <f>'[1]Circo2 legislative'!N3</f>
        <v>Teiva</v>
      </c>
      <c r="O3" s="4" t="str">
        <f>'[1]Circo2 legislative'!O3</f>
        <v>NEUFFER</v>
      </c>
      <c r="P3" s="5"/>
      <c r="Q3" s="6" t="str">
        <f>'[1]Circo2 legislative'!Q3</f>
        <v>Philippe</v>
      </c>
      <c r="R3" s="4" t="str">
        <f>'[1]Circo2 legislative'!R3</f>
        <v>OTCENASEK</v>
      </c>
      <c r="S3" s="5"/>
      <c r="T3" s="6" t="str">
        <f>'[1]Circo2 legislative'!T3</f>
        <v>Jaros</v>
      </c>
      <c r="U3" s="4" t="str">
        <f>'[1]Circo2 legislative'!U3</f>
        <v>ALPHA</v>
      </c>
      <c r="V3" s="5"/>
      <c r="W3" s="6" t="str">
        <f>'[1]Circo2 legislative'!W3</f>
        <v>Tearii</v>
      </c>
      <c r="X3" s="4" t="str">
        <f>'[1]Circo2 legislative'!X3</f>
        <v>PANIE</v>
      </c>
      <c r="Y3" s="5"/>
      <c r="Z3" s="6" t="str">
        <f>'[1]Circo2 legislative'!Z3</f>
        <v>Jimmy</v>
      </c>
      <c r="AA3" s="4" t="str">
        <f>'[1]Circo2 legislative'!AA3</f>
        <v>TUAHU</v>
      </c>
      <c r="AB3" s="5"/>
      <c r="AC3" s="6" t="str">
        <f>'[1]Circo2 legislative'!AC3</f>
        <v>Manea</v>
      </c>
      <c r="AD3" s="4" t="str">
        <f>'[1]Circo2 legislative'!AD3</f>
        <v>PEREZ</v>
      </c>
      <c r="AE3" s="5"/>
      <c r="AF3" s="6" t="str">
        <f>'[1]Circo2 legislative'!AF3</f>
        <v>Antonio</v>
      </c>
      <c r="AG3" s="4" t="str">
        <f>'[1]Circo2 legislative'!AG3</f>
        <v>POROI</v>
      </c>
      <c r="AH3" s="5"/>
      <c r="AI3" s="6" t="str">
        <f>'[1]Circo2 legislative'!AI3</f>
        <v>Edouard</v>
      </c>
      <c r="AJ3" s="4" t="str">
        <f>'[1]Circo2 legislative'!AJ3</f>
        <v>VERNAUDON</v>
      </c>
      <c r="AK3" s="5"/>
      <c r="AL3" s="6" t="str">
        <f>'[1]Circo2 legislative'!AL3</f>
        <v>Clarenntz</v>
      </c>
      <c r="AM3" s="4" t="str">
        <f>'[1]Circo2 legislative'!AM3</f>
        <v>SANDRAS</v>
      </c>
      <c r="AN3" s="5"/>
      <c r="AO3" s="6" t="str">
        <f>'[1]Circo2 legislative'!AO3</f>
        <v>Bruno</v>
      </c>
      <c r="AP3" s="4" t="str">
        <f>'[1]Circo2 legislative'!AP3</f>
        <v>SOARES-PIRES</v>
      </c>
      <c r="AQ3" s="5"/>
      <c r="AR3" s="6" t="str">
        <f>'[1]Circo2 legislative'!AR3</f>
        <v>Antonio</v>
      </c>
      <c r="AS3" s="4" t="str">
        <f>'[1]Circo2 legislative'!AS3</f>
        <v>TAHUAITU</v>
      </c>
      <c r="AT3" s="5"/>
      <c r="AU3" s="6" t="str">
        <f>'[1]Circo2 legislative'!AU3</f>
        <v>Jonas</v>
      </c>
      <c r="AV3" s="4" t="str">
        <f>'[1]Circo2 legislative'!AV3</f>
        <v>TUNOA</v>
      </c>
      <c r="AW3" s="5"/>
      <c r="AX3" s="6" t="str">
        <f>'[1]Circo2 legislative'!AX3</f>
        <v>Hinano</v>
      </c>
    </row>
    <row r="4" spans="1:50" ht="14" thickBot="1">
      <c r="A4" s="7" t="str">
        <f>'[1]Circo2 legislative'!A4</f>
        <v>Commune</v>
      </c>
      <c r="B4" s="7"/>
      <c r="C4" s="7" t="str">
        <f>'[1]Circo2 legislative'!C4</f>
        <v>Inscrits</v>
      </c>
      <c r="D4" s="7" t="str">
        <f>'[1]Circo2 legislative'!D4</f>
        <v>Abstentions</v>
      </c>
      <c r="E4" s="7" t="str">
        <f>'[1]Circo2 legislative'!E4</f>
        <v>Votants</v>
      </c>
      <c r="F4" s="7" t="str">
        <f>'[1]Circo2 legislative'!F4</f>
        <v>% Particip.</v>
      </c>
      <c r="G4" s="7" t="str">
        <f>'[1]Circo2 legislative'!G4</f>
        <v>Blancs et nuls</v>
      </c>
      <c r="H4" s="7" t="str">
        <f>'[1]Circo2 legislative'!H4</f>
        <v>Exprimés</v>
      </c>
      <c r="I4" s="8" t="str">
        <f>'[1]Circo2 legislative'!I4</f>
        <v>Voix</v>
      </c>
      <c r="J4" s="7" t="str">
        <f>'[1]Circo2 legislative'!J4</f>
        <v>% Voix/Ins</v>
      </c>
      <c r="K4" s="9" t="str">
        <f>'[1]Circo2 legislative'!K4</f>
        <v>% Voix/Exp</v>
      </c>
      <c r="L4" s="8" t="str">
        <f>'[1]Circo2 legislative'!L4</f>
        <v>Voix</v>
      </c>
      <c r="M4" s="7" t="str">
        <f>'[1]Circo2 legislative'!M4</f>
        <v>% Voix/Ins</v>
      </c>
      <c r="N4" s="9" t="str">
        <f>'[1]Circo2 legislative'!N4</f>
        <v>% Voix/Exp</v>
      </c>
      <c r="O4" s="8" t="str">
        <f>'[1]Circo2 legislative'!O4</f>
        <v>Voix</v>
      </c>
      <c r="P4" s="7" t="str">
        <f>'[1]Circo2 legislative'!P4</f>
        <v>% Voix/Ins</v>
      </c>
      <c r="Q4" s="9" t="str">
        <f>'[1]Circo2 legislative'!Q4</f>
        <v>% Voix/Exp</v>
      </c>
      <c r="R4" s="8" t="str">
        <f>'[1]Circo2 legislative'!R4</f>
        <v>Voix</v>
      </c>
      <c r="S4" s="7" t="str">
        <f>'[1]Circo2 legislative'!S4</f>
        <v>% Voix/Ins</v>
      </c>
      <c r="T4" s="9" t="str">
        <f>'[1]Circo2 legislative'!T4</f>
        <v>% Voix/Exp</v>
      </c>
      <c r="U4" s="8" t="str">
        <f>'[1]Circo2 legislative'!U4</f>
        <v>Voix</v>
      </c>
      <c r="V4" s="7" t="str">
        <f>'[1]Circo2 legislative'!V4</f>
        <v>% Voix/Ins</v>
      </c>
      <c r="W4" s="9" t="str">
        <f>'[1]Circo2 legislative'!W4</f>
        <v>% Voix/Exp</v>
      </c>
      <c r="X4" s="8" t="str">
        <f>'[1]Circo2 legislative'!X4</f>
        <v>Voix</v>
      </c>
      <c r="Y4" s="7" t="str">
        <f>'[1]Circo2 legislative'!Y4</f>
        <v>% Voix/Ins</v>
      </c>
      <c r="Z4" s="9" t="str">
        <f>'[1]Circo2 legislative'!Z4</f>
        <v>% Voix/Exp</v>
      </c>
      <c r="AA4" s="8" t="str">
        <f>'[1]Circo2 legislative'!AA4</f>
        <v>Voix</v>
      </c>
      <c r="AB4" s="7" t="str">
        <f>'[1]Circo2 legislative'!AB4</f>
        <v>% Voix/Ins</v>
      </c>
      <c r="AC4" s="9" t="str">
        <f>'[1]Circo2 legislative'!AC4</f>
        <v>% Voix/Exp</v>
      </c>
      <c r="AD4" s="8" t="str">
        <f>'[1]Circo2 legislative'!AD4</f>
        <v>Voix</v>
      </c>
      <c r="AE4" s="7" t="str">
        <f>'[1]Circo2 legislative'!AE4</f>
        <v>% Voix/Ins</v>
      </c>
      <c r="AF4" s="9" t="str">
        <f>'[1]Circo2 legislative'!AF4</f>
        <v>% Voix/Exp</v>
      </c>
      <c r="AG4" s="8" t="str">
        <f>'[1]Circo2 legislative'!AG4</f>
        <v>Voix</v>
      </c>
      <c r="AH4" s="7" t="str">
        <f>'[1]Circo2 legislative'!AH4</f>
        <v>% Voix/Ins</v>
      </c>
      <c r="AI4" s="9" t="str">
        <f>'[1]Circo2 legislative'!AI4</f>
        <v>% Voix/Exp</v>
      </c>
      <c r="AJ4" s="8" t="str">
        <f>'[1]Circo2 legislative'!AJ4</f>
        <v>Voix</v>
      </c>
      <c r="AK4" s="7" t="str">
        <f>'[1]Circo2 legislative'!AK4</f>
        <v>% Voix/Ins</v>
      </c>
      <c r="AL4" s="9" t="str">
        <f>'[1]Circo2 legislative'!AL4</f>
        <v>% Voix/Exp</v>
      </c>
      <c r="AM4" s="8" t="str">
        <f>'[1]Circo2 legislative'!AM4</f>
        <v>Voix</v>
      </c>
      <c r="AN4" s="7" t="str">
        <f>'[1]Circo2 legislative'!AN4</f>
        <v>% Voix/Ins</v>
      </c>
      <c r="AO4" s="9" t="str">
        <f>'[1]Circo2 legislative'!AO4</f>
        <v>% Voix/Exp</v>
      </c>
      <c r="AP4" s="8" t="str">
        <f>'[1]Circo2 legislative'!AP4</f>
        <v>Voix</v>
      </c>
      <c r="AQ4" s="7" t="str">
        <f>'[1]Circo2 legislative'!AQ4</f>
        <v>% Voix/Ins</v>
      </c>
      <c r="AR4" s="9" t="str">
        <f>'[1]Circo2 legislative'!AR4</f>
        <v>% Voix/Exp</v>
      </c>
      <c r="AS4" s="8" t="str">
        <f>'[1]Circo2 legislative'!AS4</f>
        <v>Voix</v>
      </c>
      <c r="AT4" s="7" t="str">
        <f>'[1]Circo2 legislative'!AT4</f>
        <v>% Voix/Ins</v>
      </c>
      <c r="AU4" s="9" t="str">
        <f>'[1]Circo2 legislative'!AU4</f>
        <v>% Voix/Exp</v>
      </c>
      <c r="AV4" s="8" t="str">
        <f>'[1]Circo2 legislative'!AV4</f>
        <v>Voix</v>
      </c>
      <c r="AW4" s="7" t="str">
        <f>'[1]Circo2 legislative'!AW4</f>
        <v>% Voix/Ins</v>
      </c>
      <c r="AX4" s="9" t="str">
        <f>'[1]Circo2 legislative'!AX4</f>
        <v>% Voix/Exp</v>
      </c>
    </row>
    <row r="5" spans="1:50">
      <c r="A5" s="10" t="str">
        <f>'[1]Circo2 legislative'!A5</f>
        <v>HITIAA O TE RA</v>
      </c>
      <c r="B5" s="11"/>
      <c r="C5" s="11">
        <f>'[1]Circo2 legislative'!C5</f>
        <v>6943</v>
      </c>
      <c r="D5" s="11">
        <f>'[1]Circo2 legislative'!D5</f>
        <v>3550</v>
      </c>
      <c r="E5" s="11">
        <f>'[1]Circo2 legislative'!E5</f>
        <v>3393</v>
      </c>
      <c r="F5" s="12">
        <f>'[1]Circo2 legislative'!F5</f>
        <v>0.48869364827884199</v>
      </c>
      <c r="G5" s="11">
        <f>'[1]Circo2 legislative'!G5</f>
        <v>57</v>
      </c>
      <c r="H5" s="11">
        <f>'[1]Circo2 legislative'!H5</f>
        <v>3336</v>
      </c>
      <c r="I5" s="13">
        <f>'[1]Circo2 legislative'!I5</f>
        <v>66</v>
      </c>
      <c r="J5" s="14">
        <f>'[1]Circo2 legislative'!J5</f>
        <v>9.5059772432666001E-3</v>
      </c>
      <c r="K5" s="15">
        <f>'[1]Circo2 legislative'!K5</f>
        <v>1.9784172661870502E-2</v>
      </c>
      <c r="L5" s="13">
        <f>'[1]Circo2 legislative'!L5</f>
        <v>467</v>
      </c>
      <c r="M5" s="14">
        <f>'[1]Circo2 legislative'!M5</f>
        <v>6.7261990494022761E-2</v>
      </c>
      <c r="N5" s="15">
        <f>'[1]Circo2 legislative'!N5</f>
        <v>0.13998800959232613</v>
      </c>
      <c r="O5" s="13">
        <f>'[1]Circo2 legislative'!O5</f>
        <v>937</v>
      </c>
      <c r="P5" s="14">
        <f>'[1]Circo2 legislative'!P5</f>
        <v>0.13495607086273945</v>
      </c>
      <c r="Q5" s="15">
        <f>'[1]Circo2 legislative'!Q5</f>
        <v>0.28087529976019182</v>
      </c>
      <c r="R5" s="13">
        <f>'[1]Circo2 legislative'!R5</f>
        <v>31</v>
      </c>
      <c r="S5" s="14">
        <f>'[1]Circo2 legislative'!S5</f>
        <v>4.4649287051706753E-3</v>
      </c>
      <c r="T5" s="15">
        <f>'[1]Circo2 legislative'!T5</f>
        <v>9.2925659472422057E-3</v>
      </c>
      <c r="U5" s="13">
        <f>'[1]Circo2 legislative'!U5</f>
        <v>94</v>
      </c>
      <c r="V5" s="14">
        <f>'[1]Circo2 legislative'!V5</f>
        <v>1.3538816073743338E-2</v>
      </c>
      <c r="W5" s="15">
        <f>'[1]Circo2 legislative'!W5</f>
        <v>2.817745803357314E-2</v>
      </c>
      <c r="X5" s="13">
        <f>'[1]Circo2 legislative'!X5</f>
        <v>72</v>
      </c>
      <c r="Y5" s="14">
        <f>'[1]Circo2 legislative'!Y5</f>
        <v>1.0370156992654473E-2</v>
      </c>
      <c r="Z5" s="15">
        <f>'[1]Circo2 legislative'!Z5</f>
        <v>2.1582733812949641E-2</v>
      </c>
      <c r="AA5" s="13">
        <f>'[1]Circo2 legislative'!AA5</f>
        <v>101</v>
      </c>
      <c r="AB5" s="14">
        <f>'[1]Circo2 legislative'!AB5</f>
        <v>1.4547025781362523E-2</v>
      </c>
      <c r="AC5" s="15">
        <f>'[1]Circo2 legislative'!AC5</f>
        <v>3.02757793764988E-2</v>
      </c>
      <c r="AD5" s="13">
        <f>'[1]Circo2 legislative'!AD5</f>
        <v>20</v>
      </c>
      <c r="AE5" s="14">
        <f>'[1]Circo2 legislative'!AE5</f>
        <v>2.8805991646262421E-3</v>
      </c>
      <c r="AF5" s="15">
        <f>'[1]Circo2 legislative'!AF5</f>
        <v>5.9952038369304557E-3</v>
      </c>
      <c r="AG5" s="13">
        <f>'[1]Circo2 legislative'!AG5</f>
        <v>3</v>
      </c>
      <c r="AH5" s="14">
        <f>'[1]Circo2 legislative'!AH5</f>
        <v>4.3208987469393634E-4</v>
      </c>
      <c r="AI5" s="15">
        <f>'[1]Circo2 legislative'!AI5</f>
        <v>8.9928057553956839E-4</v>
      </c>
      <c r="AJ5" s="13">
        <f>'[1]Circo2 legislative'!AJ5</f>
        <v>7</v>
      </c>
      <c r="AK5" s="14">
        <f>'[1]Circo2 legislative'!AK5</f>
        <v>1.0082097076191847E-3</v>
      </c>
      <c r="AL5" s="15">
        <f>'[1]Circo2 legislative'!AL5</f>
        <v>2.0983213429256594E-3</v>
      </c>
      <c r="AM5" s="13">
        <f>'[1]Circo2 legislative'!AM5</f>
        <v>79</v>
      </c>
      <c r="AN5" s="14">
        <f>'[1]Circo2 legislative'!AN5</f>
        <v>1.1378366700273658E-2</v>
      </c>
      <c r="AO5" s="15">
        <f>'[1]Circo2 legislative'!AO5</f>
        <v>2.3681055155875298E-2</v>
      </c>
      <c r="AP5" s="13">
        <f>'[1]Circo2 legislative'!AP5</f>
        <v>7</v>
      </c>
      <c r="AQ5" s="14">
        <f>'[1]Circo2 legislative'!AQ5</f>
        <v>1.0082097076191847E-3</v>
      </c>
      <c r="AR5" s="15">
        <f>'[1]Circo2 legislative'!AR5</f>
        <v>2.0983213429256594E-3</v>
      </c>
      <c r="AS5" s="13">
        <f>'[1]Circo2 legislative'!AS5</f>
        <v>1431</v>
      </c>
      <c r="AT5" s="14">
        <f>'[1]Circo2 legislative'!AT5</f>
        <v>0.20610687022900764</v>
      </c>
      <c r="AU5" s="15">
        <f>'[1]Circo2 legislative'!AU5</f>
        <v>0.4289568345323741</v>
      </c>
      <c r="AV5" s="13">
        <f>'[1]Circo2 legislative'!AV5</f>
        <v>21</v>
      </c>
      <c r="AW5" s="14">
        <f>'[1]Circo2 legislative'!AW5</f>
        <v>3.0246291228575545E-3</v>
      </c>
      <c r="AX5" s="15">
        <f>'[1]Circo2 legislative'!AX5</f>
        <v>6.2949640287769783E-3</v>
      </c>
    </row>
    <row r="6" spans="1:50">
      <c r="A6" s="13" t="str">
        <f>'[1]Circo2 legislative'!A12</f>
        <v>MAHINA</v>
      </c>
      <c r="B6" s="16"/>
      <c r="C6" s="16">
        <f>'[1]Circo2 legislative'!C12</f>
        <v>11208</v>
      </c>
      <c r="D6" s="16">
        <f>'[1]Circo2 legislative'!D12</f>
        <v>7297</v>
      </c>
      <c r="E6" s="16">
        <f>'[1]Circo2 legislative'!E12</f>
        <v>3911</v>
      </c>
      <c r="F6" s="14">
        <f>'[1]Circo2 legislative'!F12</f>
        <v>0.34894718058529622</v>
      </c>
      <c r="G6" s="16">
        <f>'[1]Circo2 legislative'!G12</f>
        <v>99</v>
      </c>
      <c r="H6" s="16">
        <f>'[1]Circo2 legislative'!H12</f>
        <v>3812</v>
      </c>
      <c r="I6" s="13">
        <f>'[1]Circo2 legislative'!I12</f>
        <v>394</v>
      </c>
      <c r="J6" s="14">
        <f>'[1]Circo2 legislative'!J12</f>
        <v>3.515346181299072E-2</v>
      </c>
      <c r="K6" s="15">
        <f>'[1]Circo2 legislative'!K12</f>
        <v>0.10335781741867786</v>
      </c>
      <c r="L6" s="13">
        <f>'[1]Circo2 legislative'!L12</f>
        <v>516</v>
      </c>
      <c r="M6" s="14">
        <f>'[1]Circo2 legislative'!M12</f>
        <v>4.6038543897216275E-2</v>
      </c>
      <c r="N6" s="15">
        <f>'[1]Circo2 legislative'!N12</f>
        <v>0.1353620146904512</v>
      </c>
      <c r="O6" s="13">
        <f>'[1]Circo2 legislative'!O12</f>
        <v>767</v>
      </c>
      <c r="P6" s="14">
        <f>'[1]Circo2 legislative'!P12</f>
        <v>6.8433261955745894E-2</v>
      </c>
      <c r="Q6" s="15">
        <f>'[1]Circo2 legislative'!Q12</f>
        <v>0.20120671563483736</v>
      </c>
      <c r="R6" s="13">
        <f>'[1]Circo2 legislative'!R12</f>
        <v>50</v>
      </c>
      <c r="S6" s="14">
        <f>'[1]Circo2 legislative'!S12</f>
        <v>4.4610992148465386E-3</v>
      </c>
      <c r="T6" s="15">
        <f>'[1]Circo2 legislative'!T12</f>
        <v>1.3116474291710388E-2</v>
      </c>
      <c r="U6" s="13">
        <f>'[1]Circo2 legislative'!U12</f>
        <v>252</v>
      </c>
      <c r="V6" s="14">
        <f>'[1]Circo2 legislative'!V12</f>
        <v>2.2483940042826552E-2</v>
      </c>
      <c r="W6" s="15">
        <f>'[1]Circo2 legislative'!W12</f>
        <v>6.6107030430220357E-2</v>
      </c>
      <c r="X6" s="13">
        <f>'[1]Circo2 legislative'!X12</f>
        <v>40</v>
      </c>
      <c r="Y6" s="14">
        <f>'[1]Circo2 legislative'!Y12</f>
        <v>3.5688793718772305E-3</v>
      </c>
      <c r="Z6" s="15">
        <f>'[1]Circo2 legislative'!Z12</f>
        <v>1.049317943336831E-2</v>
      </c>
      <c r="AA6" s="13">
        <f>'[1]Circo2 legislative'!AA12</f>
        <v>296</v>
      </c>
      <c r="AB6" s="14">
        <f>'[1]Circo2 legislative'!AB12</f>
        <v>0</v>
      </c>
      <c r="AC6" s="15">
        <f>'[1]Circo2 legislative'!AC12</f>
        <v>7.7649527806925495E-2</v>
      </c>
      <c r="AD6" s="13">
        <f>'[1]Circo2 legislative'!AD12</f>
        <v>351</v>
      </c>
      <c r="AE6" s="14">
        <f>'[1]Circo2 legislative'!AE12</f>
        <v>3.1316916488222699E-2</v>
      </c>
      <c r="AF6" s="15">
        <f>'[1]Circo2 legislative'!AF12</f>
        <v>9.2077649527806921E-2</v>
      </c>
      <c r="AG6" s="13">
        <f>'[1]Circo2 legislative'!AG12</f>
        <v>10</v>
      </c>
      <c r="AH6" s="14">
        <f>'[1]Circo2 legislative'!AH12</f>
        <v>8.9221984296930762E-4</v>
      </c>
      <c r="AI6" s="15">
        <f>'[1]Circo2 legislative'!AI12</f>
        <v>2.6232948583420775E-3</v>
      </c>
      <c r="AJ6" s="13">
        <f>'[1]Circo2 legislative'!AJ12</f>
        <v>22</v>
      </c>
      <c r="AK6" s="14">
        <f>'[1]Circo2 legislative'!AK12</f>
        <v>1.9628836545324767E-3</v>
      </c>
      <c r="AL6" s="15">
        <f>'[1]Circo2 legislative'!AL12</f>
        <v>5.7712486883525708E-3</v>
      </c>
      <c r="AM6" s="13">
        <f>'[1]Circo2 legislative'!AM12</f>
        <v>161</v>
      </c>
      <c r="AN6" s="14">
        <f>'[1]Circo2 legislative'!AN12</f>
        <v>1.4364739471805853E-2</v>
      </c>
      <c r="AO6" s="15">
        <f>'[1]Circo2 legislative'!AO12</f>
        <v>4.2235047219307452E-2</v>
      </c>
      <c r="AP6" s="13">
        <f>'[1]Circo2 legislative'!AP12</f>
        <v>22</v>
      </c>
      <c r="AQ6" s="14">
        <f>'[1]Circo2 legislative'!AQ12</f>
        <v>1.9628836545324767E-3</v>
      </c>
      <c r="AR6" s="15">
        <f>'[1]Circo2 legislative'!AR12</f>
        <v>5.7712486883525708E-3</v>
      </c>
      <c r="AS6" s="13">
        <f>'[1]Circo2 legislative'!AS12</f>
        <v>810</v>
      </c>
      <c r="AT6" s="14">
        <f>'[1]Circo2 legislative'!AT12</f>
        <v>7.2269807280513923E-2</v>
      </c>
      <c r="AU6" s="15">
        <f>'[1]Circo2 legislative'!AU12</f>
        <v>0.2124868835257083</v>
      </c>
      <c r="AV6" s="13">
        <f>'[1]Circo2 legislative'!AV12</f>
        <v>121</v>
      </c>
      <c r="AW6" s="14">
        <f>'[1]Circo2 legislative'!AW12</f>
        <v>1.0795860099928622E-2</v>
      </c>
      <c r="AX6" s="15">
        <f>'[1]Circo2 legislative'!AX12</f>
        <v>3.174186778593914E-2</v>
      </c>
    </row>
    <row r="7" spans="1:50">
      <c r="A7" s="13" t="str">
        <f>'[1]Circo2 legislative'!A25</f>
        <v>PAEA</v>
      </c>
      <c r="B7" s="16"/>
      <c r="C7" s="16">
        <f>'[1]Circo2 legislative'!C25</f>
        <v>8166</v>
      </c>
      <c r="D7" s="16">
        <f>'[1]Circo2 legislative'!D25</f>
        <v>4519</v>
      </c>
      <c r="E7" s="16">
        <f>'[1]Circo2 legislative'!E25</f>
        <v>3647</v>
      </c>
      <c r="F7" s="14">
        <f>'[1]Circo2 legislative'!F25</f>
        <v>0.44660788635807003</v>
      </c>
      <c r="G7" s="16">
        <f>'[1]Circo2 legislative'!G25</f>
        <v>116</v>
      </c>
      <c r="H7" s="16">
        <f>'[1]Circo2 legislative'!H25</f>
        <v>3531</v>
      </c>
      <c r="I7" s="13">
        <f>'[1]Circo2 legislative'!I25</f>
        <v>219</v>
      </c>
      <c r="J7" s="14">
        <f>'[1]Circo2 legislative'!J25</f>
        <v>2.6818515797207936E-2</v>
      </c>
      <c r="K7" s="15">
        <f>'[1]Circo2 legislative'!K25</f>
        <v>6.2022090059473234E-2</v>
      </c>
      <c r="L7" s="13">
        <f>'[1]Circo2 legislative'!L25</f>
        <v>446</v>
      </c>
      <c r="M7" s="14">
        <f>'[1]Circo2 legislative'!M25</f>
        <v>5.4616703404359541E-2</v>
      </c>
      <c r="N7" s="15">
        <f>'[1]Circo2 legislative'!N25</f>
        <v>0.12630982724440667</v>
      </c>
      <c r="O7" s="13">
        <f>'[1]Circo2 legislative'!O25</f>
        <v>998</v>
      </c>
      <c r="P7" s="14">
        <f>'[1]Circo2 legislative'!P25</f>
        <v>0.12221405829047269</v>
      </c>
      <c r="Q7" s="15">
        <f>'[1]Circo2 legislative'!Q25</f>
        <v>0.28263947890116115</v>
      </c>
      <c r="R7" s="13">
        <f>'[1]Circo2 legislative'!R25</f>
        <v>47</v>
      </c>
      <c r="S7" s="14">
        <f>'[1]Circo2 legislative'!S25</f>
        <v>5.755571883419055E-3</v>
      </c>
      <c r="T7" s="15">
        <f>'[1]Circo2 legislative'!T25</f>
        <v>1.3310676862078732E-2</v>
      </c>
      <c r="U7" s="13">
        <f>'[1]Circo2 legislative'!U25</f>
        <v>230</v>
      </c>
      <c r="V7" s="14">
        <f>'[1]Circo2 legislative'!V25</f>
        <v>2.8165564535880479E-2</v>
      </c>
      <c r="W7" s="15">
        <f>'[1]Circo2 legislative'!W25</f>
        <v>6.5137354856981022E-2</v>
      </c>
      <c r="X7" s="13">
        <f>'[1]Circo2 legislative'!X25</f>
        <v>33</v>
      </c>
      <c r="Y7" s="14">
        <f>'[1]Circo2 legislative'!Y25</f>
        <v>4.0411462160176341E-3</v>
      </c>
      <c r="Z7" s="15">
        <f>'[1]Circo2 legislative'!Z25</f>
        <v>9.3457943925233638E-3</v>
      </c>
      <c r="AA7" s="13">
        <f>'[1]Circo2 legislative'!AA25</f>
        <v>120</v>
      </c>
      <c r="AB7" s="14">
        <f>'[1]Circo2 legislative'!AB25</f>
        <v>1.4695077149155033E-2</v>
      </c>
      <c r="AC7" s="15">
        <f>'[1]Circo2 legislative'!AC25</f>
        <v>3.3984706881903144E-2</v>
      </c>
      <c r="AD7" s="13">
        <f>'[1]Circo2 legislative'!AD25</f>
        <v>50</v>
      </c>
      <c r="AE7" s="14">
        <f>'[1]Circo2 legislative'!AE25</f>
        <v>6.1229488121479301E-3</v>
      </c>
      <c r="AF7" s="15">
        <f>'[1]Circo2 legislative'!AF25</f>
        <v>1.416029453412631E-2</v>
      </c>
      <c r="AG7" s="13">
        <f>'[1]Circo2 legislative'!AG25</f>
        <v>9</v>
      </c>
      <c r="AH7" s="14">
        <f>'[1]Circo2 legislative'!AH25</f>
        <v>1.1021307861866275E-3</v>
      </c>
      <c r="AI7" s="15">
        <f>'[1]Circo2 legislative'!AI25</f>
        <v>2.5488530161427358E-3</v>
      </c>
      <c r="AJ7" s="13">
        <f>'[1]Circo2 legislative'!AJ25</f>
        <v>11</v>
      </c>
      <c r="AK7" s="14">
        <f>'[1]Circo2 legislative'!AK25</f>
        <v>1.3470487386725448E-3</v>
      </c>
      <c r="AL7" s="15">
        <f>'[1]Circo2 legislative'!AL25</f>
        <v>3.1152647975077881E-3</v>
      </c>
      <c r="AM7" s="13">
        <f>'[1]Circo2 legislative'!AM25</f>
        <v>344</v>
      </c>
      <c r="AN7" s="14">
        <f>'[1]Circo2 legislative'!AN25</f>
        <v>4.2125887827577764E-2</v>
      </c>
      <c r="AO7" s="15">
        <f>'[1]Circo2 legislative'!AO25</f>
        <v>9.7422826394789011E-2</v>
      </c>
      <c r="AP7" s="13">
        <f>'[1]Circo2 legislative'!AP25</f>
        <v>17</v>
      </c>
      <c r="AQ7" s="14">
        <f>'[1]Circo2 legislative'!AQ25</f>
        <v>2.0818025961302964E-3</v>
      </c>
      <c r="AR7" s="15">
        <f>'[1]Circo2 legislative'!AR25</f>
        <v>4.8145001416029457E-3</v>
      </c>
      <c r="AS7" s="13">
        <f>'[1]Circo2 legislative'!AS25</f>
        <v>955</v>
      </c>
      <c r="AT7" s="14">
        <f>'[1]Circo2 legislative'!AT25</f>
        <v>0.11694832231202547</v>
      </c>
      <c r="AU7" s="15">
        <f>'[1]Circo2 legislative'!AU25</f>
        <v>0.27046162560181253</v>
      </c>
      <c r="AV7" s="13">
        <f>'[1]Circo2 legislative'!AV25</f>
        <v>52</v>
      </c>
      <c r="AW7" s="14">
        <f>'[1]Circo2 legislative'!AW25</f>
        <v>6.3678667646338474E-3</v>
      </c>
      <c r="AX7" s="15">
        <f>'[1]Circo2 legislative'!AX25</f>
        <v>1.4726706315491363E-2</v>
      </c>
    </row>
    <row r="8" spans="1:50">
      <c r="A8" s="13" t="str">
        <f>'[1]Circo2 legislative'!A34</f>
        <v>PAPARA</v>
      </c>
      <c r="B8" s="16"/>
      <c r="C8" s="16">
        <f>'[1]Circo2 legislative'!C34</f>
        <v>7386</v>
      </c>
      <c r="D8" s="16">
        <f>'[1]Circo2 legislative'!D34</f>
        <v>3993</v>
      </c>
      <c r="E8" s="16">
        <f>'[1]Circo2 legislative'!E34</f>
        <v>3393</v>
      </c>
      <c r="F8" s="14">
        <f>'[1]Circo2 legislative'!F34</f>
        <v>0.45938261575954509</v>
      </c>
      <c r="G8" s="16">
        <f>'[1]Circo2 legislative'!G34</f>
        <v>55</v>
      </c>
      <c r="H8" s="16">
        <f>'[1]Circo2 legislative'!H34</f>
        <v>3338</v>
      </c>
      <c r="I8" s="13">
        <f>'[1]Circo2 legislative'!I34</f>
        <v>86</v>
      </c>
      <c r="J8" s="14">
        <f>'[1]Circo2 legislative'!J34</f>
        <v>1.1643650148930408E-2</v>
      </c>
      <c r="K8" s="15">
        <f>'[1]Circo2 legislative'!K34</f>
        <v>2.5763930497303775E-2</v>
      </c>
      <c r="L8" s="13">
        <f>'[1]Circo2 legislative'!L34</f>
        <v>207</v>
      </c>
      <c r="M8" s="14">
        <f>'[1]Circo2 legislative'!M34</f>
        <v>2.8025995125913892E-2</v>
      </c>
      <c r="N8" s="15">
        <f>'[1]Circo2 legislative'!N34</f>
        <v>6.2013181545835828E-2</v>
      </c>
      <c r="O8" s="13">
        <f>'[1]Circo2 legislative'!O34</f>
        <v>625</v>
      </c>
      <c r="P8" s="14">
        <f>'[1]Circo2 legislative'!P34</f>
        <v>8.4619550500947743E-2</v>
      </c>
      <c r="Q8" s="15">
        <f>'[1]Circo2 legislative'!Q34</f>
        <v>0.1872378669862193</v>
      </c>
      <c r="R8" s="13">
        <f>'[1]Circo2 legislative'!R34</f>
        <v>81</v>
      </c>
      <c r="S8" s="14">
        <f>'[1]Circo2 legislative'!S34</f>
        <v>1.0966693744922826E-2</v>
      </c>
      <c r="T8" s="15">
        <f>'[1]Circo2 legislative'!T34</f>
        <v>2.4266027561414022E-2</v>
      </c>
      <c r="U8" s="13">
        <f>'[1]Circo2 legislative'!U34</f>
        <v>134</v>
      </c>
      <c r="V8" s="14">
        <f>'[1]Circo2 legislative'!V34</f>
        <v>1.8142431627403196E-2</v>
      </c>
      <c r="W8" s="15">
        <f>'[1]Circo2 legislative'!W34</f>
        <v>4.0143798681845415E-2</v>
      </c>
      <c r="X8" s="13">
        <f>'[1]Circo2 legislative'!X34</f>
        <v>60</v>
      </c>
      <c r="Y8" s="14">
        <f>'[1]Circo2 legislative'!Y34</f>
        <v>8.1234768480909821E-3</v>
      </c>
      <c r="Z8" s="15">
        <f>'[1]Circo2 legislative'!Z34</f>
        <v>1.7974835230677052E-2</v>
      </c>
      <c r="AA8" s="13">
        <f>'[1]Circo2 legislative'!AA34</f>
        <v>105</v>
      </c>
      <c r="AB8" s="14">
        <f>'[1]Circo2 legislative'!AB34</f>
        <v>1.421608448415922E-2</v>
      </c>
      <c r="AC8" s="15">
        <f>'[1]Circo2 legislative'!AC34</f>
        <v>3.145596165368484E-2</v>
      </c>
      <c r="AD8" s="13">
        <f>'[1]Circo2 legislative'!AD34</f>
        <v>25</v>
      </c>
      <c r="AE8" s="14">
        <f>'[1]Circo2 legislative'!AE34</f>
        <v>3.3847820200379095E-3</v>
      </c>
      <c r="AF8" s="15">
        <f>'[1]Circo2 legislative'!AF34</f>
        <v>7.4895146794487716E-3</v>
      </c>
      <c r="AG8" s="13">
        <f>'[1]Circo2 legislative'!AG34</f>
        <v>32</v>
      </c>
      <c r="AH8" s="14">
        <f>'[1]Circo2 legislative'!AH34</f>
        <v>4.332520985648524E-3</v>
      </c>
      <c r="AI8" s="15">
        <f>'[1]Circo2 legislative'!AI34</f>
        <v>9.586578789694428E-3</v>
      </c>
      <c r="AJ8" s="13">
        <f>'[1]Circo2 legislative'!AJ34</f>
        <v>14</v>
      </c>
      <c r="AK8" s="14">
        <f>'[1]Circo2 legislative'!AK34</f>
        <v>1.8954779312212293E-3</v>
      </c>
      <c r="AL8" s="15">
        <f>'[1]Circo2 legislative'!AL34</f>
        <v>4.1941282204913119E-3</v>
      </c>
      <c r="AM8" s="13">
        <f>'[1]Circo2 legislative'!AM34</f>
        <v>1312</v>
      </c>
      <c r="AN8" s="14">
        <f>'[1]Circo2 legislative'!AN34</f>
        <v>0.1776333604115895</v>
      </c>
      <c r="AO8" s="15">
        <f>'[1]Circo2 legislative'!AO34</f>
        <v>0.39304973037747154</v>
      </c>
      <c r="AP8" s="13">
        <f>'[1]Circo2 legislative'!AP34</f>
        <v>13</v>
      </c>
      <c r="AQ8" s="14">
        <f>'[1]Circo2 legislative'!AQ34</f>
        <v>1.760086650419713E-3</v>
      </c>
      <c r="AR8" s="15">
        <f>'[1]Circo2 legislative'!AR34</f>
        <v>3.8945476333133613E-3</v>
      </c>
      <c r="AS8" s="13">
        <f>'[1]Circo2 legislative'!AS34</f>
        <v>614</v>
      </c>
      <c r="AT8" s="14">
        <f>'[1]Circo2 legislative'!AT34</f>
        <v>8.3130246412131056E-2</v>
      </c>
      <c r="AU8" s="15">
        <f>'[1]Circo2 legislative'!AU34</f>
        <v>0.18394248052726184</v>
      </c>
      <c r="AV8" s="13">
        <f>'[1]Circo2 legislative'!AV34</f>
        <v>30</v>
      </c>
      <c r="AW8" s="14">
        <f>'[1]Circo2 legislative'!AW34</f>
        <v>4.0617384240454911E-3</v>
      </c>
      <c r="AX8" s="15">
        <f>'[1]Circo2 legislative'!AX34</f>
        <v>8.9874176153385259E-3</v>
      </c>
    </row>
    <row r="9" spans="1:50">
      <c r="A9" s="13" t="str">
        <f>'[1]Circo2 legislative'!A57</f>
        <v>TAIARAPU-EST</v>
      </c>
      <c r="B9" s="16"/>
      <c r="C9" s="16">
        <f>'[1]Circo2 legislative'!C57</f>
        <v>9494</v>
      </c>
      <c r="D9" s="16">
        <f>'[1]Circo2 legislative'!D57</f>
        <v>5808</v>
      </c>
      <c r="E9" s="16">
        <f>'[1]Circo2 legislative'!E57</f>
        <v>3686</v>
      </c>
      <c r="F9" s="14">
        <f>'[1]Circo2 legislative'!F57</f>
        <v>0.38824520749947333</v>
      </c>
      <c r="G9" s="16">
        <f>'[1]Circo2 legislative'!G57</f>
        <v>65</v>
      </c>
      <c r="H9" s="16">
        <f>'[1]Circo2 legislative'!H57</f>
        <v>3621</v>
      </c>
      <c r="I9" s="13">
        <f>'[1]Circo2 legislative'!I57</f>
        <v>238</v>
      </c>
      <c r="J9" s="14">
        <f>'[1]Circo2 legislative'!J57</f>
        <v>2.5068464293237835E-2</v>
      </c>
      <c r="K9" s="15">
        <f>'[1]Circo2 legislative'!K57</f>
        <v>6.5727699530516437E-2</v>
      </c>
      <c r="L9" s="13">
        <f>'[1]Circo2 legislative'!L57</f>
        <v>495</v>
      </c>
      <c r="M9" s="14">
        <f>'[1]Circo2 legislative'!M57</f>
        <v>5.2138192542658522E-2</v>
      </c>
      <c r="N9" s="15">
        <f>'[1]Circo2 legislative'!N57</f>
        <v>0.13670256835128416</v>
      </c>
      <c r="O9" s="13">
        <f>'[1]Circo2 legislative'!O57</f>
        <v>779</v>
      </c>
      <c r="P9" s="14">
        <f>'[1]Circo2 legislative'!P57</f>
        <v>8.2051822203496952E-2</v>
      </c>
      <c r="Q9" s="15">
        <f>'[1]Circo2 legislative'!Q57</f>
        <v>0.21513394090030377</v>
      </c>
      <c r="R9" s="13">
        <f>'[1]Circo2 legislative'!R57</f>
        <v>40</v>
      </c>
      <c r="S9" s="14">
        <f>'[1]Circo2 legislative'!S57</f>
        <v>4.2131872761744255E-3</v>
      </c>
      <c r="T9" s="15">
        <f>'[1]Circo2 legislative'!T57</f>
        <v>1.1046672190002762E-2</v>
      </c>
      <c r="U9" s="13">
        <f>'[1]Circo2 legislative'!U57</f>
        <v>340</v>
      </c>
      <c r="V9" s="14">
        <f>'[1]Circo2 legislative'!V57</f>
        <v>3.5812091847482623E-2</v>
      </c>
      <c r="W9" s="15">
        <f>'[1]Circo2 legislative'!W57</f>
        <v>9.3896713615023469E-2</v>
      </c>
      <c r="X9" s="13">
        <f>'[1]Circo2 legislative'!X57</f>
        <v>229</v>
      </c>
      <c r="Y9" s="14">
        <f>'[1]Circo2 legislative'!Y57</f>
        <v>2.412049715609859E-2</v>
      </c>
      <c r="Z9" s="15">
        <f>'[1]Circo2 legislative'!Z57</f>
        <v>6.3242198287765811E-2</v>
      </c>
      <c r="AA9" s="13">
        <f>'[1]Circo2 legislative'!AA57</f>
        <v>139</v>
      </c>
      <c r="AB9" s="14">
        <f>'[1]Circo2 legislative'!AB57</f>
        <v>1.464082578470613E-2</v>
      </c>
      <c r="AC9" s="15">
        <f>'[1]Circo2 legislative'!AC57</f>
        <v>3.8387185860259597E-2</v>
      </c>
      <c r="AD9" s="13">
        <f>'[1]Circo2 legislative'!AD57</f>
        <v>32</v>
      </c>
      <c r="AE9" s="14">
        <f>'[1]Circo2 legislative'!AE57</f>
        <v>3.3705498209395408E-3</v>
      </c>
      <c r="AF9" s="15">
        <f>'[1]Circo2 legislative'!AF57</f>
        <v>8.8373377520022094E-3</v>
      </c>
      <c r="AG9" s="13">
        <f>'[1]Circo2 legislative'!AG57</f>
        <v>36</v>
      </c>
      <c r="AH9" s="14">
        <f>'[1]Circo2 legislative'!AH57</f>
        <v>3.7918685485569831E-3</v>
      </c>
      <c r="AI9" s="15">
        <f>'[1]Circo2 legislative'!AI57</f>
        <v>9.9420049710024858E-3</v>
      </c>
      <c r="AJ9" s="13">
        <f>'[1]Circo2 legislative'!AJ57</f>
        <v>78</v>
      </c>
      <c r="AK9" s="14">
        <f>'[1]Circo2 legislative'!AK57</f>
        <v>8.2157151885401299E-3</v>
      </c>
      <c r="AL9" s="15">
        <f>'[1]Circo2 legislative'!AL57</f>
        <v>2.1541010770505385E-2</v>
      </c>
      <c r="AM9" s="13">
        <f>'[1]Circo2 legislative'!AM57</f>
        <v>166</v>
      </c>
      <c r="AN9" s="14">
        <f>'[1]Circo2 legislative'!AN57</f>
        <v>1.7484727196123869E-2</v>
      </c>
      <c r="AO9" s="15">
        <f>'[1]Circo2 legislative'!AO57</f>
        <v>4.5843689588511462E-2</v>
      </c>
      <c r="AP9" s="13">
        <f>'[1]Circo2 legislative'!AP57</f>
        <v>38</v>
      </c>
      <c r="AQ9" s="14">
        <f>'[1]Circo2 legislative'!AQ57</f>
        <v>4.0025279123657043E-3</v>
      </c>
      <c r="AR9" s="15">
        <f>'[1]Circo2 legislative'!AR57</f>
        <v>1.0494338580502624E-2</v>
      </c>
      <c r="AS9" s="13">
        <f>'[1]Circo2 legislative'!AS57</f>
        <v>989</v>
      </c>
      <c r="AT9" s="14">
        <f>'[1]Circo2 legislative'!AT57</f>
        <v>0.10417105540341268</v>
      </c>
      <c r="AU9" s="15">
        <f>'[1]Circo2 legislative'!AU57</f>
        <v>0.27312896989781826</v>
      </c>
      <c r="AV9" s="13">
        <f>'[1]Circo2 legislative'!AV57</f>
        <v>22</v>
      </c>
      <c r="AW9" s="14">
        <f>'[1]Circo2 legislative'!AW57</f>
        <v>2.3172530018959344E-3</v>
      </c>
      <c r="AX9" s="15">
        <f>'[1]Circo2 legislative'!AX57</f>
        <v>6.0756697045015193E-3</v>
      </c>
    </row>
    <row r="10" spans="1:50">
      <c r="A10" s="13" t="str">
        <f>'[1]Circo2 legislative'!A65</f>
        <v>TAIARAPU-OUEST</v>
      </c>
      <c r="B10" s="16"/>
      <c r="C10" s="16">
        <f>'[1]Circo2 legislative'!C65</f>
        <v>5233</v>
      </c>
      <c r="D10" s="16">
        <f>'[1]Circo2 legislative'!D65</f>
        <v>3024</v>
      </c>
      <c r="E10" s="16">
        <f>'[1]Circo2 legislative'!E65</f>
        <v>2209</v>
      </c>
      <c r="F10" s="14">
        <f>'[1]Circo2 legislative'!F65</f>
        <v>0.42212879801261227</v>
      </c>
      <c r="G10" s="16">
        <f>'[1]Circo2 legislative'!G65</f>
        <v>32</v>
      </c>
      <c r="H10" s="16">
        <f>'[1]Circo2 legislative'!H65</f>
        <v>2177</v>
      </c>
      <c r="I10" s="13">
        <f>'[1]Circo2 legislative'!I65</f>
        <v>65</v>
      </c>
      <c r="J10" s="14">
        <f>'[1]Circo2 legislative'!J65</f>
        <v>1.2421173323141601E-2</v>
      </c>
      <c r="K10" s="15">
        <f>'[1]Circo2 legislative'!K65</f>
        <v>2.9857602204869087E-2</v>
      </c>
      <c r="L10" s="13">
        <f>'[1]Circo2 legislative'!L65</f>
        <v>256</v>
      </c>
      <c r="M10" s="14">
        <f>'[1]Circo2 legislative'!M65</f>
        <v>4.892031339575769E-2</v>
      </c>
      <c r="N10" s="15">
        <f>'[1]Circo2 legislative'!N65</f>
        <v>0.11759301791456132</v>
      </c>
      <c r="O10" s="13">
        <f>'[1]Circo2 legislative'!O65</f>
        <v>411</v>
      </c>
      <c r="P10" s="14">
        <f>'[1]Circo2 legislative'!P65</f>
        <v>7.8540034397095351E-2</v>
      </c>
      <c r="Q10" s="15">
        <f>'[1]Circo2 legislative'!Q65</f>
        <v>0.18879191548001836</v>
      </c>
      <c r="R10" s="13">
        <f>'[1]Circo2 legislative'!R65</f>
        <v>21</v>
      </c>
      <c r="S10" s="14">
        <f>'[1]Circo2 legislative'!S65</f>
        <v>4.0129944582457484E-3</v>
      </c>
      <c r="T10" s="15">
        <f>'[1]Circo2 legislative'!T65</f>
        <v>9.6463022508038593E-3</v>
      </c>
      <c r="U10" s="13">
        <f>'[1]Circo2 legislative'!U65</f>
        <v>141</v>
      </c>
      <c r="V10" s="14">
        <f>'[1]Circo2 legislative'!V65</f>
        <v>2.6944391362507165E-2</v>
      </c>
      <c r="W10" s="15">
        <f>'[1]Circo2 legislative'!W65</f>
        <v>6.4768029398254476E-2</v>
      </c>
      <c r="X10" s="13">
        <f>'[1]Circo2 legislative'!X65</f>
        <v>24</v>
      </c>
      <c r="Y10" s="14">
        <f>'[1]Circo2 legislative'!Y65</f>
        <v>4.5862793808522833E-3</v>
      </c>
      <c r="Z10" s="15">
        <f>'[1]Circo2 legislative'!Z65</f>
        <v>1.1024345429490124E-2</v>
      </c>
      <c r="AA10" s="13">
        <f>'[1]Circo2 legislative'!AA65</f>
        <v>54</v>
      </c>
      <c r="AB10" s="14">
        <f>'[1]Circo2 legislative'!AB65</f>
        <v>1.0319128606917638E-2</v>
      </c>
      <c r="AC10" s="15">
        <f>'[1]Circo2 legislative'!AC65</f>
        <v>2.480477721635278E-2</v>
      </c>
      <c r="AD10" s="13">
        <f>'[1]Circo2 legislative'!AD65</f>
        <v>20</v>
      </c>
      <c r="AE10" s="14">
        <f>'[1]Circo2 legislative'!AE65</f>
        <v>3.8218994840435697E-3</v>
      </c>
      <c r="AF10" s="15">
        <f>'[1]Circo2 legislative'!AF65</f>
        <v>9.1869545245751028E-3</v>
      </c>
      <c r="AG10" s="13">
        <f>'[1]Circo2 legislative'!AG65</f>
        <v>11</v>
      </c>
      <c r="AH10" s="14">
        <f>'[1]Circo2 legislative'!AH65</f>
        <v>2.1020447162239633E-3</v>
      </c>
      <c r="AI10" s="15">
        <f>'[1]Circo2 legislative'!AI65</f>
        <v>5.052824988516307E-3</v>
      </c>
      <c r="AJ10" s="13">
        <f>'[1]Circo2 legislative'!AJ65</f>
        <v>517</v>
      </c>
      <c r="AK10" s="14">
        <f>'[1]Circo2 legislative'!AK65</f>
        <v>9.8796101662526281E-2</v>
      </c>
      <c r="AL10" s="15">
        <f>'[1]Circo2 legislative'!AL65</f>
        <v>0.23748277446026642</v>
      </c>
      <c r="AM10" s="13">
        <f>'[1]Circo2 legislative'!AM65</f>
        <v>67</v>
      </c>
      <c r="AN10" s="14">
        <f>'[1]Circo2 legislative'!AN65</f>
        <v>1.2803363271545957E-2</v>
      </c>
      <c r="AO10" s="15">
        <f>'[1]Circo2 legislative'!AO65</f>
        <v>3.0776297657326597E-2</v>
      </c>
      <c r="AP10" s="13">
        <f>'[1]Circo2 legislative'!AP65</f>
        <v>109</v>
      </c>
      <c r="AQ10" s="14">
        <f>'[1]Circo2 legislative'!AQ65</f>
        <v>2.0829352188037456E-2</v>
      </c>
      <c r="AR10" s="15">
        <f>'[1]Circo2 legislative'!AR65</f>
        <v>5.0068902158934316E-2</v>
      </c>
      <c r="AS10" s="13">
        <f>'[1]Circo2 legislative'!AS65</f>
        <v>449</v>
      </c>
      <c r="AT10" s="14">
        <f>'[1]Circo2 legislative'!AT65</f>
        <v>8.5801643416778137E-2</v>
      </c>
      <c r="AU10" s="15">
        <f>'[1]Circo2 legislative'!AU65</f>
        <v>0.20624712907671108</v>
      </c>
      <c r="AV10" s="13">
        <f>'[1]Circo2 legislative'!AV65</f>
        <v>32</v>
      </c>
      <c r="AW10" s="14">
        <f>'[1]Circo2 legislative'!AW65</f>
        <v>6.1150391744697113E-3</v>
      </c>
      <c r="AX10" s="15">
        <f>'[1]Circo2 legislative'!AX65</f>
        <v>1.4699127239320165E-2</v>
      </c>
    </row>
    <row r="11" spans="1:50">
      <c r="A11" s="13" t="str">
        <f>'[1]Circo2 legislative'!A69</f>
        <v>TEVA I UTA</v>
      </c>
      <c r="B11" s="16"/>
      <c r="C11" s="16">
        <f>'[1]Circo2 legislative'!C69</f>
        <v>6387</v>
      </c>
      <c r="D11" s="16">
        <f>'[1]Circo2 legislative'!D69</f>
        <v>3335</v>
      </c>
      <c r="E11" s="16">
        <f>'[1]Circo2 legislative'!E69</f>
        <v>3052</v>
      </c>
      <c r="F11" s="14">
        <f>'[1]Circo2 legislative'!F69</f>
        <v>0.47784562392359481</v>
      </c>
      <c r="G11" s="16">
        <f>'[1]Circo2 legislative'!G69</f>
        <v>40</v>
      </c>
      <c r="H11" s="16">
        <f>'[1]Circo2 legislative'!H69</f>
        <v>3012</v>
      </c>
      <c r="I11" s="13">
        <f>'[1]Circo2 legislative'!I69</f>
        <v>74</v>
      </c>
      <c r="J11" s="14">
        <f>'[1]Circo2 legislative'!J69</f>
        <v>1.158603413183028E-2</v>
      </c>
      <c r="K11" s="15">
        <f>'[1]Circo2 legislative'!K69</f>
        <v>2.4568393094289508E-2</v>
      </c>
      <c r="L11" s="13">
        <f>'[1]Circo2 legislative'!L69</f>
        <v>271</v>
      </c>
      <c r="M11" s="14">
        <f>'[1]Circo2 legislative'!M69</f>
        <v>4.2429935807108188E-2</v>
      </c>
      <c r="N11" s="15">
        <f>'[1]Circo2 legislative'!N69</f>
        <v>8.9973439575033204E-2</v>
      </c>
      <c r="O11" s="13">
        <f>'[1]Circo2 legislative'!O69</f>
        <v>666</v>
      </c>
      <c r="P11" s="14">
        <f>'[1]Circo2 legislative'!P69</f>
        <v>0.10427430718647253</v>
      </c>
      <c r="Q11" s="15">
        <f>'[1]Circo2 legislative'!Q69</f>
        <v>0.22111553784860558</v>
      </c>
      <c r="R11" s="13">
        <f>'[1]Circo2 legislative'!R69</f>
        <v>26</v>
      </c>
      <c r="S11" s="14">
        <f>'[1]Circo2 legislative'!S69</f>
        <v>4.0707687490214497E-3</v>
      </c>
      <c r="T11" s="15">
        <f>'[1]Circo2 legislative'!T69</f>
        <v>8.6321381142098266E-3</v>
      </c>
      <c r="U11" s="13">
        <f>'[1]Circo2 legislative'!U69</f>
        <v>463</v>
      </c>
      <c r="V11" s="14">
        <f>'[1]Circo2 legislative'!V69</f>
        <v>7.2490997338343507E-2</v>
      </c>
      <c r="W11" s="15">
        <f>'[1]Circo2 legislative'!W69</f>
        <v>0.15371845949535193</v>
      </c>
      <c r="X11" s="13">
        <f>'[1]Circo2 legislative'!X69</f>
        <v>29</v>
      </c>
      <c r="Y11" s="14">
        <f>'[1]Circo2 legislative'!Y69</f>
        <v>4.5404728354470018E-3</v>
      </c>
      <c r="Z11" s="15">
        <f>'[1]Circo2 legislative'!Z69</f>
        <v>9.6281540504648076E-3</v>
      </c>
      <c r="AA11" s="13">
        <f>'[1]Circo2 legislative'!AA69</f>
        <v>48</v>
      </c>
      <c r="AB11" s="14">
        <f>'[1]Circo2 legislative'!AB69</f>
        <v>7.5152653828088308E-3</v>
      </c>
      <c r="AC11" s="15">
        <f>'[1]Circo2 legislative'!AC69</f>
        <v>1.5936254980079681E-2</v>
      </c>
      <c r="AD11" s="13">
        <f>'[1]Circo2 legislative'!AD69</f>
        <v>11</v>
      </c>
      <c r="AE11" s="14">
        <f>'[1]Circo2 legislative'!AE69</f>
        <v>1.7222483168936903E-3</v>
      </c>
      <c r="AF11" s="15">
        <f>'[1]Circo2 legislative'!AF69</f>
        <v>3.6520584329349268E-3</v>
      </c>
      <c r="AG11" s="13">
        <f>'[1]Circo2 legislative'!AG69</f>
        <v>79</v>
      </c>
      <c r="AH11" s="14">
        <f>'[1]Circo2 legislative'!AH69</f>
        <v>1.2368874275872866E-2</v>
      </c>
      <c r="AI11" s="15">
        <f>'[1]Circo2 legislative'!AI69</f>
        <v>2.6228419654714476E-2</v>
      </c>
      <c r="AJ11" s="13">
        <f>'[1]Circo2 legislative'!AJ69</f>
        <v>27</v>
      </c>
      <c r="AK11" s="14">
        <f>'[1]Circo2 legislative'!AK69</f>
        <v>4.227336777829967E-3</v>
      </c>
      <c r="AL11" s="15">
        <f>'[1]Circo2 legislative'!AL69</f>
        <v>8.9641434262948214E-3</v>
      </c>
      <c r="AM11" s="13">
        <f>'[1]Circo2 legislative'!AM69</f>
        <v>95</v>
      </c>
      <c r="AN11" s="14">
        <f>'[1]Circo2 legislative'!AN69</f>
        <v>1.4873962736809144E-2</v>
      </c>
      <c r="AO11" s="15">
        <f>'[1]Circo2 legislative'!AO69</f>
        <v>3.1540504648074369E-2</v>
      </c>
      <c r="AP11" s="13">
        <f>'[1]Circo2 legislative'!AP69</f>
        <v>68</v>
      </c>
      <c r="AQ11" s="14">
        <f>'[1]Circo2 legislative'!AQ69</f>
        <v>1.0646625958979177E-2</v>
      </c>
      <c r="AR11" s="15">
        <f>'[1]Circo2 legislative'!AR69</f>
        <v>2.2576361221779549E-2</v>
      </c>
      <c r="AS11" s="13">
        <f>'[1]Circo2 legislative'!AS69</f>
        <v>1134</v>
      </c>
      <c r="AT11" s="14">
        <f>'[1]Circo2 legislative'!AT69</f>
        <v>0.17754814466885863</v>
      </c>
      <c r="AU11" s="15">
        <f>'[1]Circo2 legislative'!AU69</f>
        <v>0.37649402390438247</v>
      </c>
      <c r="AV11" s="13">
        <f>'[1]Circo2 legislative'!AV69</f>
        <v>21</v>
      </c>
      <c r="AW11" s="14">
        <f>'[1]Circo2 legislative'!AW69</f>
        <v>3.2879286049788633E-3</v>
      </c>
      <c r="AX11" s="15">
        <f>'[1]Circo2 legislative'!AX69</f>
        <v>6.9721115537848604E-3</v>
      </c>
    </row>
    <row r="12" spans="1:50">
      <c r="A12" s="13" t="str">
        <f>'[1]Circo2 legislative'!A42</f>
        <v>RAIVAVAE</v>
      </c>
      <c r="B12" s="16"/>
      <c r="C12" s="16">
        <f>'[1]Circo2 legislative'!C42</f>
        <v>876</v>
      </c>
      <c r="D12" s="16">
        <f>'[1]Circo2 legislative'!D42</f>
        <v>405</v>
      </c>
      <c r="E12" s="16">
        <f>'[1]Circo2 legislative'!E42</f>
        <v>471</v>
      </c>
      <c r="F12" s="14">
        <f>'[1]Circo2 legislative'!F42</f>
        <v>0.53767123287671237</v>
      </c>
      <c r="G12" s="16">
        <f>'[1]Circo2 legislative'!G42</f>
        <v>17</v>
      </c>
      <c r="H12" s="16">
        <f>'[1]Circo2 legislative'!H42</f>
        <v>454</v>
      </c>
      <c r="I12" s="13">
        <f>'[1]Circo2 legislative'!I42</f>
        <v>60</v>
      </c>
      <c r="J12" s="14">
        <f>'[1]Circo2 legislative'!J42</f>
        <v>6.8493150684931503E-2</v>
      </c>
      <c r="K12" s="15">
        <f>'[1]Circo2 legislative'!K42</f>
        <v>0.13215859030837004</v>
      </c>
      <c r="L12" s="13">
        <f>'[1]Circo2 legislative'!L42</f>
        <v>4</v>
      </c>
      <c r="M12" s="14">
        <f>'[1]Circo2 legislative'!M42</f>
        <v>4.5662100456621002E-3</v>
      </c>
      <c r="N12" s="15">
        <f>'[1]Circo2 legislative'!N42</f>
        <v>8.8105726872246704E-3</v>
      </c>
      <c r="O12" s="13">
        <f>'[1]Circo2 legislative'!O42</f>
        <v>288</v>
      </c>
      <c r="P12" s="14">
        <f>'[1]Circo2 legislative'!P42</f>
        <v>0.32876712328767121</v>
      </c>
      <c r="Q12" s="15">
        <f>'[1]Circo2 legislative'!Q42</f>
        <v>0.63436123348017626</v>
      </c>
      <c r="R12" s="13">
        <f>'[1]Circo2 legislative'!R42</f>
        <v>1</v>
      </c>
      <c r="S12" s="14">
        <f>'[1]Circo2 legislative'!S42</f>
        <v>1.1415525114155251E-3</v>
      </c>
      <c r="T12" s="15">
        <f>'[1]Circo2 legislative'!T42</f>
        <v>2.2026431718061676E-3</v>
      </c>
      <c r="U12" s="13">
        <f>'[1]Circo2 legislative'!U42</f>
        <v>27</v>
      </c>
      <c r="V12" s="14">
        <f>'[1]Circo2 legislative'!V42</f>
        <v>3.0821917808219176E-2</v>
      </c>
      <c r="W12" s="15">
        <f>'[1]Circo2 legislative'!W42</f>
        <v>5.9471365638766517E-2</v>
      </c>
      <c r="X12" s="13">
        <f>'[1]Circo2 legislative'!X42</f>
        <v>1</v>
      </c>
      <c r="Y12" s="14">
        <f>'[1]Circo2 legislative'!Y42</f>
        <v>1.1415525114155251E-3</v>
      </c>
      <c r="Z12" s="15">
        <f>'[1]Circo2 legislative'!Z42</f>
        <v>2.2026431718061676E-3</v>
      </c>
      <c r="AA12" s="13">
        <f>'[1]Circo2 legislative'!AA42</f>
        <v>2</v>
      </c>
      <c r="AB12" s="14">
        <f>'[1]Circo2 legislative'!AB42</f>
        <v>2.2831050228310501E-3</v>
      </c>
      <c r="AC12" s="15">
        <f>'[1]Circo2 legislative'!AC42</f>
        <v>4.4052863436123352E-3</v>
      </c>
      <c r="AD12" s="13">
        <f>'[1]Circo2 legislative'!AD42</f>
        <v>3</v>
      </c>
      <c r="AE12" s="14">
        <f>'[1]Circo2 legislative'!AE42</f>
        <v>3.4246575342465752E-3</v>
      </c>
      <c r="AF12" s="15">
        <f>'[1]Circo2 legislative'!AF42</f>
        <v>6.6079295154185024E-3</v>
      </c>
      <c r="AG12" s="13">
        <f>'[1]Circo2 legislative'!AG42</f>
        <v>1</v>
      </c>
      <c r="AH12" s="14">
        <f>'[1]Circo2 legislative'!AH42</f>
        <v>1.1415525114155251E-3</v>
      </c>
      <c r="AI12" s="15">
        <f>'[1]Circo2 legislative'!AI42</f>
        <v>2.2026431718061676E-3</v>
      </c>
      <c r="AJ12" s="13">
        <f>'[1]Circo2 legislative'!AJ42</f>
        <v>0</v>
      </c>
      <c r="AK12" s="14">
        <f>'[1]Circo2 legislative'!AK42</f>
        <v>0</v>
      </c>
      <c r="AL12" s="15">
        <f>'[1]Circo2 legislative'!AL42</f>
        <v>0</v>
      </c>
      <c r="AM12" s="13">
        <f>'[1]Circo2 legislative'!AM42</f>
        <v>24</v>
      </c>
      <c r="AN12" s="14">
        <f>'[1]Circo2 legislative'!AN42</f>
        <v>2.7397260273972601E-2</v>
      </c>
      <c r="AO12" s="15">
        <f>'[1]Circo2 legislative'!AO42</f>
        <v>5.2863436123348019E-2</v>
      </c>
      <c r="AP12" s="13">
        <f>'[1]Circo2 legislative'!AP42</f>
        <v>4</v>
      </c>
      <c r="AQ12" s="14">
        <f>'[1]Circo2 legislative'!AQ42</f>
        <v>4.5662100456621002E-3</v>
      </c>
      <c r="AR12" s="15">
        <f>'[1]Circo2 legislative'!AR42</f>
        <v>8.8105726872246704E-3</v>
      </c>
      <c r="AS12" s="13">
        <f>'[1]Circo2 legislative'!AS42</f>
        <v>36</v>
      </c>
      <c r="AT12" s="14">
        <f>'[1]Circo2 legislative'!AT42</f>
        <v>4.1095890410958902E-2</v>
      </c>
      <c r="AU12" s="15">
        <f>'[1]Circo2 legislative'!AU42</f>
        <v>7.9295154185022032E-2</v>
      </c>
      <c r="AV12" s="13">
        <f>'[1]Circo2 legislative'!AV42</f>
        <v>3</v>
      </c>
      <c r="AW12" s="14">
        <f>'[1]Circo2 legislative'!AW42</f>
        <v>3.4246575342465752E-3</v>
      </c>
      <c r="AX12" s="15">
        <f>'[1]Circo2 legislative'!AX42</f>
        <v>6.6079295154185024E-3</v>
      </c>
    </row>
    <row r="13" spans="1:50">
      <c r="A13" s="13" t="str">
        <f>'[1]Circo2 legislative'!A47</f>
        <v>RAPA</v>
      </c>
      <c r="B13" s="16"/>
      <c r="C13" s="16">
        <f>'[1]Circo2 legislative'!C47</f>
        <v>384</v>
      </c>
      <c r="D13" s="16">
        <f>'[1]Circo2 legislative'!D47</f>
        <v>114</v>
      </c>
      <c r="E13" s="16">
        <f>'[1]Circo2 legislative'!E47</f>
        <v>270</v>
      </c>
      <c r="F13" s="14">
        <f>'[1]Circo2 legislative'!F47</f>
        <v>0.703125</v>
      </c>
      <c r="G13" s="16">
        <f>'[1]Circo2 legislative'!G47</f>
        <v>0</v>
      </c>
      <c r="H13" s="16">
        <f>'[1]Circo2 legislative'!H47</f>
        <v>270</v>
      </c>
      <c r="I13" s="13">
        <f>'[1]Circo2 legislative'!I47</f>
        <v>2</v>
      </c>
      <c r="J13" s="14">
        <f>'[1]Circo2 legislative'!J47</f>
        <v>5.208333333333333E-3</v>
      </c>
      <c r="K13" s="15">
        <f>'[1]Circo2 legislative'!K47</f>
        <v>7.4074074074074077E-3</v>
      </c>
      <c r="L13" s="13">
        <f>'[1]Circo2 legislative'!L47</f>
        <v>0</v>
      </c>
      <c r="M13" s="14">
        <f>'[1]Circo2 legislative'!M47</f>
        <v>0</v>
      </c>
      <c r="N13" s="15">
        <f>'[1]Circo2 legislative'!N47</f>
        <v>0</v>
      </c>
      <c r="O13" s="13">
        <f>'[1]Circo2 legislative'!O47</f>
        <v>34</v>
      </c>
      <c r="P13" s="14">
        <f>'[1]Circo2 legislative'!P47</f>
        <v>8.8541666666666671E-2</v>
      </c>
      <c r="Q13" s="15">
        <f>'[1]Circo2 legislative'!Q47</f>
        <v>0.12592592592592591</v>
      </c>
      <c r="R13" s="13">
        <f>'[1]Circo2 legislative'!R47</f>
        <v>0</v>
      </c>
      <c r="S13" s="14">
        <f>'[1]Circo2 legislative'!S47</f>
        <v>0</v>
      </c>
      <c r="T13" s="15">
        <f>'[1]Circo2 legislative'!T47</f>
        <v>0</v>
      </c>
      <c r="U13" s="13">
        <f>'[1]Circo2 legislative'!U47</f>
        <v>4</v>
      </c>
      <c r="V13" s="14">
        <f>'[1]Circo2 legislative'!V47</f>
        <v>1.0416666666666666E-2</v>
      </c>
      <c r="W13" s="15">
        <f>'[1]Circo2 legislative'!W47</f>
        <v>1.4814814814814815E-2</v>
      </c>
      <c r="X13" s="13">
        <f>'[1]Circo2 legislative'!X47</f>
        <v>0</v>
      </c>
      <c r="Y13" s="14">
        <f>'[1]Circo2 legislative'!Y47</f>
        <v>0</v>
      </c>
      <c r="Z13" s="15">
        <f>'[1]Circo2 legislative'!Z47</f>
        <v>0</v>
      </c>
      <c r="AA13" s="13">
        <f>'[1]Circo2 legislative'!AA47</f>
        <v>1</v>
      </c>
      <c r="AB13" s="14">
        <f>'[1]Circo2 legislative'!AB47</f>
        <v>2.6041666666666665E-3</v>
      </c>
      <c r="AC13" s="15">
        <f>'[1]Circo2 legislative'!AC47</f>
        <v>3.7037037037037038E-3</v>
      </c>
      <c r="AD13" s="13">
        <f>'[1]Circo2 legislative'!AD47</f>
        <v>0</v>
      </c>
      <c r="AE13" s="14">
        <f>'[1]Circo2 legislative'!AE47</f>
        <v>0</v>
      </c>
      <c r="AF13" s="15">
        <f>'[1]Circo2 legislative'!AF47</f>
        <v>0</v>
      </c>
      <c r="AG13" s="13">
        <f>'[1]Circo2 legislative'!AG47</f>
        <v>0</v>
      </c>
      <c r="AH13" s="14">
        <f>'[1]Circo2 legislative'!AH47</f>
        <v>0</v>
      </c>
      <c r="AI13" s="15">
        <f>'[1]Circo2 legislative'!AI47</f>
        <v>0</v>
      </c>
      <c r="AJ13" s="13">
        <f>'[1]Circo2 legislative'!AJ47</f>
        <v>0</v>
      </c>
      <c r="AK13" s="14">
        <f>'[1]Circo2 legislative'!AK47</f>
        <v>0</v>
      </c>
      <c r="AL13" s="15">
        <f>'[1]Circo2 legislative'!AL47</f>
        <v>0</v>
      </c>
      <c r="AM13" s="13">
        <f>'[1]Circo2 legislative'!AM47</f>
        <v>2</v>
      </c>
      <c r="AN13" s="14">
        <f>'[1]Circo2 legislative'!AN47</f>
        <v>5.208333333333333E-3</v>
      </c>
      <c r="AO13" s="15">
        <f>'[1]Circo2 legislative'!AO47</f>
        <v>7.4074074074074077E-3</v>
      </c>
      <c r="AP13" s="13">
        <f>'[1]Circo2 legislative'!AP47</f>
        <v>0</v>
      </c>
      <c r="AQ13" s="14">
        <f>'[1]Circo2 legislative'!AQ47</f>
        <v>0</v>
      </c>
      <c r="AR13" s="15">
        <f>'[1]Circo2 legislative'!AR47</f>
        <v>0</v>
      </c>
      <c r="AS13" s="13">
        <f>'[1]Circo2 legislative'!AS47</f>
        <v>225</v>
      </c>
      <c r="AT13" s="14">
        <f>'[1]Circo2 legislative'!AT47</f>
        <v>0.5859375</v>
      </c>
      <c r="AU13" s="15">
        <f>'[1]Circo2 legislative'!AU47</f>
        <v>0.83333333333333337</v>
      </c>
      <c r="AV13" s="13">
        <f>'[1]Circo2 legislative'!AV47</f>
        <v>2</v>
      </c>
      <c r="AW13" s="14">
        <f>'[1]Circo2 legislative'!AW47</f>
        <v>5.208333333333333E-3</v>
      </c>
      <c r="AX13" s="15">
        <f>'[1]Circo2 legislative'!AX47</f>
        <v>7.4074074074074077E-3</v>
      </c>
    </row>
    <row r="14" spans="1:50">
      <c r="A14" s="13" t="str">
        <f>'[1]Circo2 legislative'!A49</f>
        <v>RIMATARA</v>
      </c>
      <c r="B14" s="16"/>
      <c r="C14" s="16">
        <f>'[1]Circo2 legislative'!C49</f>
        <v>706</v>
      </c>
      <c r="D14" s="16">
        <f>'[1]Circo2 legislative'!D49</f>
        <v>184</v>
      </c>
      <c r="E14" s="16">
        <f>'[1]Circo2 legislative'!E49</f>
        <v>522</v>
      </c>
      <c r="F14" s="14">
        <f>'[1]Circo2 legislative'!F49</f>
        <v>0.73937677053824358</v>
      </c>
      <c r="G14" s="16">
        <f>'[1]Circo2 legislative'!G49</f>
        <v>3</v>
      </c>
      <c r="H14" s="16">
        <f>'[1]Circo2 legislative'!H49</f>
        <v>519</v>
      </c>
      <c r="I14" s="13">
        <f>'[1]Circo2 legislative'!I49</f>
        <v>18</v>
      </c>
      <c r="J14" s="14">
        <f>'[1]Circo2 legislative'!J49</f>
        <v>2.5495750708215296E-2</v>
      </c>
      <c r="K14" s="15">
        <f>'[1]Circo2 legislative'!K49</f>
        <v>3.4682080924855488E-2</v>
      </c>
      <c r="L14" s="13">
        <f>'[1]Circo2 legislative'!L49</f>
        <v>12</v>
      </c>
      <c r="M14" s="14">
        <f>'[1]Circo2 legislative'!M49</f>
        <v>1.69971671388102E-2</v>
      </c>
      <c r="N14" s="15">
        <f>'[1]Circo2 legislative'!N49</f>
        <v>2.3121387283236993E-2</v>
      </c>
      <c r="O14" s="13">
        <f>'[1]Circo2 legislative'!O49</f>
        <v>168</v>
      </c>
      <c r="P14" s="14">
        <f>'[1]Circo2 legislative'!P49</f>
        <v>0.23796033994334279</v>
      </c>
      <c r="Q14" s="15">
        <f>'[1]Circo2 legislative'!Q49</f>
        <v>0.32369942196531792</v>
      </c>
      <c r="R14" s="13">
        <f>'[1]Circo2 legislative'!R49</f>
        <v>0</v>
      </c>
      <c r="S14" s="14">
        <f>'[1]Circo2 legislative'!S49</f>
        <v>0</v>
      </c>
      <c r="T14" s="15">
        <f>'[1]Circo2 legislative'!T49</f>
        <v>0</v>
      </c>
      <c r="U14" s="13">
        <f>'[1]Circo2 legislative'!U49</f>
        <v>44</v>
      </c>
      <c r="V14" s="14">
        <f>'[1]Circo2 legislative'!V49</f>
        <v>6.2322946175637391E-2</v>
      </c>
      <c r="W14" s="15">
        <f>'[1]Circo2 legislative'!W49</f>
        <v>8.477842003853564E-2</v>
      </c>
      <c r="X14" s="13">
        <f>'[1]Circo2 legislative'!X49</f>
        <v>2</v>
      </c>
      <c r="Y14" s="14">
        <f>'[1]Circo2 legislative'!Y49</f>
        <v>2.8328611898016999E-3</v>
      </c>
      <c r="Z14" s="15">
        <f>'[1]Circo2 legislative'!Z49</f>
        <v>3.8535645472061657E-3</v>
      </c>
      <c r="AA14" s="13">
        <f>'[1]Circo2 legislative'!AA49</f>
        <v>0</v>
      </c>
      <c r="AB14" s="14">
        <f>'[1]Circo2 legislative'!AB49</f>
        <v>0</v>
      </c>
      <c r="AC14" s="15">
        <f>'[1]Circo2 legislative'!AC49</f>
        <v>0</v>
      </c>
      <c r="AD14" s="13">
        <f>'[1]Circo2 legislative'!AD49</f>
        <v>0</v>
      </c>
      <c r="AE14" s="14">
        <f>'[1]Circo2 legislative'!AE49</f>
        <v>0</v>
      </c>
      <c r="AF14" s="15">
        <f>'[1]Circo2 legislative'!AF49</f>
        <v>0</v>
      </c>
      <c r="AG14" s="13">
        <f>'[1]Circo2 legislative'!AG49</f>
        <v>3</v>
      </c>
      <c r="AH14" s="14">
        <f>'[1]Circo2 legislative'!AH49</f>
        <v>4.24929178470255E-3</v>
      </c>
      <c r="AI14" s="15">
        <f>'[1]Circo2 legislative'!AI49</f>
        <v>5.7803468208092483E-3</v>
      </c>
      <c r="AJ14" s="13">
        <f>'[1]Circo2 legislative'!AJ49</f>
        <v>1</v>
      </c>
      <c r="AK14" s="14">
        <f>'[1]Circo2 legislative'!AK49</f>
        <v>1.4164305949008499E-3</v>
      </c>
      <c r="AL14" s="15">
        <f>'[1]Circo2 legislative'!AL49</f>
        <v>1.9267822736030828E-3</v>
      </c>
      <c r="AM14" s="13">
        <f>'[1]Circo2 legislative'!AM49</f>
        <v>52</v>
      </c>
      <c r="AN14" s="14">
        <f>'[1]Circo2 legislative'!AN49</f>
        <v>7.3654390934844188E-2</v>
      </c>
      <c r="AO14" s="15">
        <f>'[1]Circo2 legislative'!AO49</f>
        <v>0.1001926782273603</v>
      </c>
      <c r="AP14" s="13">
        <f>'[1]Circo2 legislative'!AP49</f>
        <v>2</v>
      </c>
      <c r="AQ14" s="14">
        <f>'[1]Circo2 legislative'!AQ49</f>
        <v>2.8328611898016999E-3</v>
      </c>
      <c r="AR14" s="15">
        <f>'[1]Circo2 legislative'!AR49</f>
        <v>3.8535645472061657E-3</v>
      </c>
      <c r="AS14" s="13">
        <f>'[1]Circo2 legislative'!AS49</f>
        <v>192</v>
      </c>
      <c r="AT14" s="14">
        <f>'[1]Circo2 legislative'!AT49</f>
        <v>0.2719546742209632</v>
      </c>
      <c r="AU14" s="15">
        <f>'[1]Circo2 legislative'!AU49</f>
        <v>0.36994219653179189</v>
      </c>
      <c r="AV14" s="13">
        <f>'[1]Circo2 legislative'!AV49</f>
        <v>25</v>
      </c>
      <c r="AW14" s="14">
        <f>'[1]Circo2 legislative'!AW49</f>
        <v>3.5410764872521247E-2</v>
      </c>
      <c r="AX14" s="15">
        <f>'[1]Circo2 legislative'!AX49</f>
        <v>4.8169556840077073E-2</v>
      </c>
    </row>
    <row r="15" spans="1:50">
      <c r="A15" s="13" t="str">
        <f>'[1]Circo2 legislative'!A53</f>
        <v>RURUTU</v>
      </c>
      <c r="B15" s="16"/>
      <c r="C15" s="16">
        <f>'[1]Circo2 legislative'!C53</f>
        <v>1788</v>
      </c>
      <c r="D15" s="16">
        <f>'[1]Circo2 legislative'!D53</f>
        <v>517</v>
      </c>
      <c r="E15" s="16">
        <f>'[1]Circo2 legislative'!E53</f>
        <v>1271</v>
      </c>
      <c r="F15" s="14">
        <f>'[1]Circo2 legislative'!F53</f>
        <v>0.71085011185682323</v>
      </c>
      <c r="G15" s="16">
        <f>'[1]Circo2 legislative'!G53</f>
        <v>10</v>
      </c>
      <c r="H15" s="16">
        <f>'[1]Circo2 legislative'!H53</f>
        <v>1261</v>
      </c>
      <c r="I15" s="13">
        <f>'[1]Circo2 legislative'!I53</f>
        <v>21</v>
      </c>
      <c r="J15" s="14">
        <f>'[1]Circo2 legislative'!J53</f>
        <v>1.1744966442953021E-2</v>
      </c>
      <c r="K15" s="15">
        <f>'[1]Circo2 legislative'!K53</f>
        <v>1.6653449643140365E-2</v>
      </c>
      <c r="L15" s="13">
        <f>'[1]Circo2 legislative'!L53</f>
        <v>34</v>
      </c>
      <c r="M15" s="14">
        <f>'[1]Circo2 legislative'!M53</f>
        <v>1.901565995525727E-2</v>
      </c>
      <c r="N15" s="15">
        <f>'[1]Circo2 legislative'!N53</f>
        <v>2.696272799365583E-2</v>
      </c>
      <c r="O15" s="13">
        <f>'[1]Circo2 legislative'!O53</f>
        <v>367</v>
      </c>
      <c r="P15" s="14">
        <f>'[1]Circo2 legislative'!P53</f>
        <v>0.20525727069351229</v>
      </c>
      <c r="Q15" s="15">
        <f>'[1]Circo2 legislative'!Q53</f>
        <v>0.29103885804916735</v>
      </c>
      <c r="R15" s="13">
        <f>'[1]Circo2 legislative'!R53</f>
        <v>2</v>
      </c>
      <c r="S15" s="14">
        <f>'[1]Circo2 legislative'!S53</f>
        <v>1.1185682326621924E-3</v>
      </c>
      <c r="T15" s="15">
        <f>'[1]Circo2 legislative'!T53</f>
        <v>1.5860428231562252E-3</v>
      </c>
      <c r="U15" s="13">
        <f>'[1]Circo2 legislative'!U53</f>
        <v>48</v>
      </c>
      <c r="V15" s="14">
        <f>'[1]Circo2 legislative'!V53</f>
        <v>2.6845637583892617E-2</v>
      </c>
      <c r="W15" s="15">
        <f>'[1]Circo2 legislative'!W53</f>
        <v>3.8065027755749402E-2</v>
      </c>
      <c r="X15" s="13">
        <f>'[1]Circo2 legislative'!X53</f>
        <v>1</v>
      </c>
      <c r="Y15" s="14">
        <f>'[1]Circo2 legislative'!Y53</f>
        <v>5.5928411633109618E-4</v>
      </c>
      <c r="Z15" s="15">
        <f>'[1]Circo2 legislative'!Z53</f>
        <v>7.9302141157811261E-4</v>
      </c>
      <c r="AA15" s="13">
        <f>'[1]Circo2 legislative'!AA53</f>
        <v>38</v>
      </c>
      <c r="AB15" s="14">
        <f>'[1]Circo2 legislative'!AB53</f>
        <v>2.1252796420581657E-2</v>
      </c>
      <c r="AC15" s="15">
        <f>'[1]Circo2 legislative'!AC53</f>
        <v>3.013481363996828E-2</v>
      </c>
      <c r="AD15" s="13">
        <f>'[1]Circo2 legislative'!AD53</f>
        <v>3</v>
      </c>
      <c r="AE15" s="14">
        <f>'[1]Circo2 legislative'!AE53</f>
        <v>1.6778523489932886E-3</v>
      </c>
      <c r="AF15" s="15">
        <f>'[1]Circo2 legislative'!AF53</f>
        <v>2.3790642347343376E-3</v>
      </c>
      <c r="AG15" s="13">
        <f>'[1]Circo2 legislative'!AG53</f>
        <v>4</v>
      </c>
      <c r="AH15" s="14">
        <f>'[1]Circo2 legislative'!AH53</f>
        <v>2.2371364653243847E-3</v>
      </c>
      <c r="AI15" s="15">
        <f>'[1]Circo2 legislative'!AI53</f>
        <v>3.1720856463124504E-3</v>
      </c>
      <c r="AJ15" s="13">
        <f>'[1]Circo2 legislative'!AJ53</f>
        <v>1</v>
      </c>
      <c r="AK15" s="14">
        <f>'[1]Circo2 legislative'!AK53</f>
        <v>5.5928411633109618E-4</v>
      </c>
      <c r="AL15" s="15">
        <f>'[1]Circo2 legislative'!AL53</f>
        <v>7.9302141157811261E-4</v>
      </c>
      <c r="AM15" s="13">
        <f>'[1]Circo2 legislative'!AM53</f>
        <v>67</v>
      </c>
      <c r="AN15" s="14">
        <f>'[1]Circo2 legislative'!AN53</f>
        <v>3.7472035794183442E-2</v>
      </c>
      <c r="AO15" s="15">
        <f>'[1]Circo2 legislative'!AO53</f>
        <v>5.3132434575733543E-2</v>
      </c>
      <c r="AP15" s="13">
        <f>'[1]Circo2 legislative'!AP53</f>
        <v>3</v>
      </c>
      <c r="AQ15" s="14">
        <f>'[1]Circo2 legislative'!AQ53</f>
        <v>1.6778523489932886E-3</v>
      </c>
      <c r="AR15" s="15">
        <f>'[1]Circo2 legislative'!AR53</f>
        <v>2.3790642347343376E-3</v>
      </c>
      <c r="AS15" s="13">
        <f>'[1]Circo2 legislative'!AS53</f>
        <v>655</v>
      </c>
      <c r="AT15" s="14">
        <f>'[1]Circo2 legislative'!AT53</f>
        <v>0.36633109619686799</v>
      </c>
      <c r="AU15" s="15">
        <f>'[1]Circo2 legislative'!AU53</f>
        <v>0.5194290245836638</v>
      </c>
      <c r="AV15" s="13">
        <f>'[1]Circo2 legislative'!AV53</f>
        <v>17</v>
      </c>
      <c r="AW15" s="14">
        <f>'[1]Circo2 legislative'!AW53</f>
        <v>9.5078299776286349E-3</v>
      </c>
      <c r="AX15" s="15">
        <f>'[1]Circo2 legislative'!AX53</f>
        <v>1.3481363996827915E-2</v>
      </c>
    </row>
    <row r="16" spans="1:50" ht="14" thickBot="1">
      <c r="A16" s="17" t="str">
        <f>'[1]Circo2 legislative'!A73</f>
        <v>TUBUAI</v>
      </c>
      <c r="B16" s="18"/>
      <c r="C16" s="18">
        <f>'[1]Circo2 legislative'!C73</f>
        <v>1472</v>
      </c>
      <c r="D16" s="18">
        <f>'[1]Circo2 legislative'!D73</f>
        <v>687</v>
      </c>
      <c r="E16" s="18">
        <f>'[1]Circo2 legislative'!E73</f>
        <v>785</v>
      </c>
      <c r="F16" s="19">
        <f>'[1]Circo2 legislative'!F73</f>
        <v>0.53328804347826086</v>
      </c>
      <c r="G16" s="18">
        <f>'[1]Circo2 legislative'!G73</f>
        <v>12</v>
      </c>
      <c r="H16" s="18">
        <f>'[1]Circo2 legislative'!H73</f>
        <v>773</v>
      </c>
      <c r="I16" s="17">
        <f>'[1]Circo2 legislative'!I73</f>
        <v>81</v>
      </c>
      <c r="J16" s="19">
        <f>'[1]Circo2 legislative'!J73</f>
        <v>5.502717391304348E-2</v>
      </c>
      <c r="K16" s="20">
        <f>'[1]Circo2 legislative'!K73</f>
        <v>0.10478654592496765</v>
      </c>
      <c r="L16" s="17">
        <f>'[1]Circo2 legislative'!L73</f>
        <v>5</v>
      </c>
      <c r="M16" s="19">
        <f>'[1]Circo2 legislative'!M73</f>
        <v>3.3967391304347825E-3</v>
      </c>
      <c r="N16" s="20">
        <f>'[1]Circo2 legislative'!N73</f>
        <v>6.4683053040103496E-3</v>
      </c>
      <c r="O16" s="17">
        <f>'[1]Circo2 legislative'!O73</f>
        <v>290</v>
      </c>
      <c r="P16" s="19">
        <f>'[1]Circo2 legislative'!P73</f>
        <v>0.19701086956521738</v>
      </c>
      <c r="Q16" s="20">
        <f>'[1]Circo2 legislative'!Q73</f>
        <v>0.37516170763260026</v>
      </c>
      <c r="R16" s="17">
        <f>'[1]Circo2 legislative'!R73</f>
        <v>2</v>
      </c>
      <c r="S16" s="19">
        <f>'[1]Circo2 legislative'!S73</f>
        <v>1.358695652173913E-3</v>
      </c>
      <c r="T16" s="20">
        <f>'[1]Circo2 legislative'!T73</f>
        <v>2.5873221216041399E-3</v>
      </c>
      <c r="U16" s="17">
        <f>'[1]Circo2 legislative'!U73</f>
        <v>176</v>
      </c>
      <c r="V16" s="19">
        <f>'[1]Circo2 legislative'!V73</f>
        <v>0.11956521739130435</v>
      </c>
      <c r="W16" s="20">
        <f>'[1]Circo2 legislative'!W73</f>
        <v>0.2276843467011643</v>
      </c>
      <c r="X16" s="17">
        <f>'[1]Circo2 legislative'!X73</f>
        <v>1</v>
      </c>
      <c r="Y16" s="19">
        <f>'[1]Circo2 legislative'!Y73</f>
        <v>6.793478260869565E-4</v>
      </c>
      <c r="Z16" s="20">
        <f>'[1]Circo2 legislative'!Z73</f>
        <v>1.29366106080207E-3</v>
      </c>
      <c r="AA16" s="17">
        <f>'[1]Circo2 legislative'!AA73</f>
        <v>22</v>
      </c>
      <c r="AB16" s="19">
        <f>'[1]Circo2 legislative'!AB73</f>
        <v>1.4945652173913044E-2</v>
      </c>
      <c r="AC16" s="20">
        <f>'[1]Circo2 legislative'!AC73</f>
        <v>2.8460543337645538E-2</v>
      </c>
      <c r="AD16" s="17">
        <f>'[1]Circo2 legislative'!AD73</f>
        <v>5</v>
      </c>
      <c r="AE16" s="19">
        <f>'[1]Circo2 legislative'!AE73</f>
        <v>3.3967391304347825E-3</v>
      </c>
      <c r="AF16" s="20">
        <f>'[1]Circo2 legislative'!AF73</f>
        <v>6.4683053040103496E-3</v>
      </c>
      <c r="AG16" s="17">
        <f>'[1]Circo2 legislative'!AG73</f>
        <v>0</v>
      </c>
      <c r="AH16" s="19">
        <f>'[1]Circo2 legislative'!AH73</f>
        <v>0</v>
      </c>
      <c r="AI16" s="20">
        <f>'[1]Circo2 legislative'!AI73</f>
        <v>0</v>
      </c>
      <c r="AJ16" s="17">
        <f>'[1]Circo2 legislative'!AJ73</f>
        <v>1</v>
      </c>
      <c r="AK16" s="19">
        <f>'[1]Circo2 legislative'!AK73</f>
        <v>6.793478260869565E-4</v>
      </c>
      <c r="AL16" s="20">
        <f>'[1]Circo2 legislative'!AL73</f>
        <v>1.29366106080207E-3</v>
      </c>
      <c r="AM16" s="17">
        <f>'[1]Circo2 legislative'!AM73</f>
        <v>52</v>
      </c>
      <c r="AN16" s="19">
        <f>'[1]Circo2 legislative'!AN73</f>
        <v>3.5326086956521736E-2</v>
      </c>
      <c r="AO16" s="20">
        <f>'[1]Circo2 legislative'!AO73</f>
        <v>6.7270375161707627E-2</v>
      </c>
      <c r="AP16" s="17">
        <f>'[1]Circo2 legislative'!AP73</f>
        <v>1</v>
      </c>
      <c r="AQ16" s="19">
        <f>'[1]Circo2 legislative'!AQ73</f>
        <v>6.793478260869565E-4</v>
      </c>
      <c r="AR16" s="20">
        <f>'[1]Circo2 legislative'!AR73</f>
        <v>1.29366106080207E-3</v>
      </c>
      <c r="AS16" s="17">
        <f>'[1]Circo2 legislative'!AS73</f>
        <v>111</v>
      </c>
      <c r="AT16" s="19">
        <f>'[1]Circo2 legislative'!AT73</f>
        <v>7.5407608695652176E-2</v>
      </c>
      <c r="AU16" s="20">
        <f>'[1]Circo2 legislative'!AU73</f>
        <v>0.14359637774902975</v>
      </c>
      <c r="AV16" s="17">
        <f>'[1]Circo2 legislative'!AV73</f>
        <v>26</v>
      </c>
      <c r="AW16" s="19">
        <f>'[1]Circo2 legislative'!AW73</f>
        <v>1.7663043478260868E-2</v>
      </c>
      <c r="AX16" s="20">
        <f>'[1]Circo2 legislative'!AX73</f>
        <v>3.3635187580853813E-2</v>
      </c>
    </row>
    <row r="19" spans="1:50">
      <c r="I19" s="21" t="str">
        <f>'[1]Circo2 legislative'!I79</f>
        <v>LEVY-AGAMI</v>
      </c>
      <c r="J19" s="22"/>
      <c r="K19" s="23" t="str">
        <f>'[1]Circo2 legislative'!K79</f>
        <v>Sandra</v>
      </c>
      <c r="L19" s="21" t="str">
        <f>'[1]Circo2 legislative'!L79</f>
        <v>MANUTAHI</v>
      </c>
      <c r="M19" s="22"/>
      <c r="N19" s="23" t="str">
        <f>'[1]Circo2 legislative'!N79</f>
        <v>Teiva</v>
      </c>
      <c r="O19" s="21" t="str">
        <f>'[1]Circo2 legislative'!O79</f>
        <v>NEUFFER</v>
      </c>
      <c r="P19" s="22"/>
      <c r="Q19" s="23" t="str">
        <f>'[1]Circo2 legislative'!Q79</f>
        <v>Philippe</v>
      </c>
      <c r="R19" s="21" t="str">
        <f>'[1]Circo2 legislative'!R79</f>
        <v>OTCENASEK</v>
      </c>
      <c r="S19" s="22"/>
      <c r="T19" s="23" t="str">
        <f>'[1]Circo2 legislative'!T79</f>
        <v>Jaros</v>
      </c>
      <c r="U19" s="21" t="str">
        <f>'[1]Circo2 legislative'!U79</f>
        <v>ALPHA</v>
      </c>
      <c r="V19" s="22"/>
      <c r="W19" s="23" t="str">
        <f>'[1]Circo2 legislative'!W79</f>
        <v>Tearii</v>
      </c>
      <c r="X19" s="21" t="str">
        <f>'[1]Circo2 legislative'!X79</f>
        <v>PANIE</v>
      </c>
      <c r="Y19" s="22"/>
      <c r="Z19" s="23" t="str">
        <f>'[1]Circo2 legislative'!Z79</f>
        <v>Jimmy</v>
      </c>
      <c r="AA19" s="21" t="str">
        <f>'[1]Circo2 legislative'!AA79</f>
        <v>TUAHU</v>
      </c>
      <c r="AB19" s="22"/>
      <c r="AC19" s="23" t="str">
        <f>'[1]Circo2 legislative'!AC79</f>
        <v>Manea</v>
      </c>
      <c r="AD19" s="21" t="str">
        <f>'[1]Circo2 legislative'!AD79</f>
        <v>PEREZ</v>
      </c>
      <c r="AE19" s="22"/>
      <c r="AF19" s="23" t="str">
        <f>'[1]Circo2 legislative'!AF79</f>
        <v>Antonio</v>
      </c>
      <c r="AG19" s="21" t="str">
        <f>'[1]Circo2 legislative'!AG79</f>
        <v>POROI</v>
      </c>
      <c r="AH19" s="22"/>
      <c r="AI19" s="23" t="str">
        <f>'[1]Circo2 legislative'!AI79</f>
        <v>Edouard</v>
      </c>
      <c r="AJ19" s="21" t="str">
        <f>'[1]Circo2 legislative'!AJ79</f>
        <v>VERNAUDON</v>
      </c>
      <c r="AK19" s="22"/>
      <c r="AL19" s="23" t="str">
        <f>'[1]Circo2 legislative'!AL79</f>
        <v>Clarenntz</v>
      </c>
      <c r="AM19" s="21" t="str">
        <f>'[1]Circo2 legislative'!AM79</f>
        <v>SANDRAS</v>
      </c>
      <c r="AN19" s="22"/>
      <c r="AO19" s="23" t="str">
        <f>'[1]Circo2 legislative'!AO79</f>
        <v>Bruno</v>
      </c>
      <c r="AP19" s="21" t="str">
        <f>'[1]Circo2 legislative'!AP79</f>
        <v>SOARES-PIRES</v>
      </c>
      <c r="AQ19" s="22"/>
      <c r="AR19" s="23" t="str">
        <f>'[1]Circo2 legislative'!AR79</f>
        <v>Antonio</v>
      </c>
      <c r="AS19" s="21" t="str">
        <f>'[1]Circo2 legislative'!AS79</f>
        <v>TAHUAITU</v>
      </c>
      <c r="AT19" s="22"/>
      <c r="AU19" s="23" t="str">
        <f>'[1]Circo2 legislative'!AU79</f>
        <v>Jonas</v>
      </c>
      <c r="AV19" s="21" t="str">
        <f>'[1]Circo2 legislative'!AV79</f>
        <v>TUNOA</v>
      </c>
      <c r="AW19" s="22"/>
      <c r="AX19" s="23" t="str">
        <f>'[1]Circo2 legislative'!AX79</f>
        <v>Hinano</v>
      </c>
    </row>
    <row r="20" spans="1:50" s="29" customFormat="1" ht="26">
      <c r="A20" s="24" t="str">
        <f>'[1]Circo2 legislative'!A80</f>
        <v>TOTAL</v>
      </c>
      <c r="B20" s="25" t="str">
        <f>'[1]Circo2 legislative'!B80</f>
        <v>Nbr bureau de vote</v>
      </c>
      <c r="C20" s="24" t="str">
        <f>'[1]Circo2 legislative'!C80</f>
        <v>Inscrits</v>
      </c>
      <c r="D20" s="24" t="str">
        <f>'[1]Circo2 legislative'!D80</f>
        <v>Abstentions</v>
      </c>
      <c r="E20" s="24" t="str">
        <f>'[1]Circo2 legislative'!E80</f>
        <v>Votants</v>
      </c>
      <c r="F20" s="24" t="str">
        <f>'[1]Circo2 legislative'!F80</f>
        <v>% Particip.</v>
      </c>
      <c r="G20" s="24" t="str">
        <f>'[1]Circo2 legislative'!G80</f>
        <v>Blancs et nuls</v>
      </c>
      <c r="H20" s="24" t="str">
        <f>'[1]Circo2 legislative'!H80</f>
        <v>Exprimés</v>
      </c>
      <c r="I20" s="26" t="str">
        <f>'[1]Circo2 legislative'!I80</f>
        <v>Voix</v>
      </c>
      <c r="J20" s="27" t="str">
        <f>'[1]Circo2 legislative'!J80</f>
        <v>% Voix/Ins</v>
      </c>
      <c r="K20" s="28" t="str">
        <f>'[1]Circo2 legislative'!K80</f>
        <v>% Voix/Exp</v>
      </c>
      <c r="L20" s="26" t="str">
        <f>'[1]Circo2 legislative'!L80</f>
        <v>Voix</v>
      </c>
      <c r="M20" s="27" t="str">
        <f>'[1]Circo2 legislative'!M80</f>
        <v>% Voix/Ins</v>
      </c>
      <c r="N20" s="28" t="str">
        <f>'[1]Circo2 legislative'!N80</f>
        <v>% Voix/Exp</v>
      </c>
      <c r="O20" s="26" t="str">
        <f>'[1]Circo2 legislative'!O80</f>
        <v>Voix</v>
      </c>
      <c r="P20" s="27" t="str">
        <f>'[1]Circo2 legislative'!P80</f>
        <v>% Voix/Ins</v>
      </c>
      <c r="Q20" s="28" t="str">
        <f>'[1]Circo2 legislative'!Q80</f>
        <v>% Voix/Exp</v>
      </c>
      <c r="R20" s="26" t="str">
        <f>'[1]Circo2 legislative'!R80</f>
        <v>Voix</v>
      </c>
      <c r="S20" s="27" t="str">
        <f>'[1]Circo2 legislative'!S80</f>
        <v>% Voix/Ins</v>
      </c>
      <c r="T20" s="28" t="str">
        <f>'[1]Circo2 legislative'!T80</f>
        <v>% Voix/Exp</v>
      </c>
      <c r="U20" s="26" t="str">
        <f>'[1]Circo2 legislative'!U80</f>
        <v>Voix</v>
      </c>
      <c r="V20" s="27" t="str">
        <f>'[1]Circo2 legislative'!V80</f>
        <v>% Voix/Ins</v>
      </c>
      <c r="W20" s="28" t="str">
        <f>'[1]Circo2 legislative'!W80</f>
        <v>% Voix/Exp</v>
      </c>
      <c r="X20" s="26" t="str">
        <f>'[1]Circo2 legislative'!X80</f>
        <v>Voix</v>
      </c>
      <c r="Y20" s="27" t="str">
        <f>'[1]Circo2 legislative'!Y80</f>
        <v>% Voix/Ins</v>
      </c>
      <c r="Z20" s="28" t="str">
        <f>'[1]Circo2 legislative'!Z80</f>
        <v>% Voix/Exp</v>
      </c>
      <c r="AA20" s="26" t="str">
        <f>'[1]Circo2 legislative'!AA80</f>
        <v>Voix</v>
      </c>
      <c r="AB20" s="27" t="str">
        <f>'[1]Circo2 legislative'!AB80</f>
        <v>% Voix/Ins</v>
      </c>
      <c r="AC20" s="28" t="str">
        <f>'[1]Circo2 legislative'!AC80</f>
        <v>% Voix/Exp</v>
      </c>
      <c r="AD20" s="26" t="str">
        <f>'[1]Circo2 legislative'!AD80</f>
        <v>Voix</v>
      </c>
      <c r="AE20" s="27" t="str">
        <f>'[1]Circo2 legislative'!AE80</f>
        <v>% Voix/Ins</v>
      </c>
      <c r="AF20" s="28" t="str">
        <f>'[1]Circo2 legislative'!AF80</f>
        <v>% Voix/Exp</v>
      </c>
      <c r="AG20" s="26" t="str">
        <f>'[1]Circo2 legislative'!AG80</f>
        <v>Voix</v>
      </c>
      <c r="AH20" s="27" t="str">
        <f>'[1]Circo2 legislative'!AH80</f>
        <v>% Voix/Ins</v>
      </c>
      <c r="AI20" s="28" t="str">
        <f>'[1]Circo2 legislative'!AI80</f>
        <v>% Voix/Exp</v>
      </c>
      <c r="AJ20" s="26" t="str">
        <f>'[1]Circo2 legislative'!AJ80</f>
        <v>Voix</v>
      </c>
      <c r="AK20" s="27" t="str">
        <f>'[1]Circo2 legislative'!AK80</f>
        <v>% Voix/Ins</v>
      </c>
      <c r="AL20" s="28" t="str">
        <f>'[1]Circo2 legislative'!AL80</f>
        <v>% Voix/Exp</v>
      </c>
      <c r="AM20" s="26" t="str">
        <f>'[1]Circo2 legislative'!AM80</f>
        <v>Voix</v>
      </c>
      <c r="AN20" s="27" t="str">
        <f>'[1]Circo2 legislative'!AN80</f>
        <v>% Voix/Ins</v>
      </c>
      <c r="AO20" s="28" t="str">
        <f>'[1]Circo2 legislative'!AO80</f>
        <v>% Voix/Exp</v>
      </c>
      <c r="AP20" s="26" t="str">
        <f>'[1]Circo2 legislative'!AP80</f>
        <v>Voix</v>
      </c>
      <c r="AQ20" s="27" t="str">
        <f>'[1]Circo2 legislative'!AQ80</f>
        <v>% Voix/Ins</v>
      </c>
      <c r="AR20" s="28" t="str">
        <f>'[1]Circo2 legislative'!AR80</f>
        <v>% Voix/Exp</v>
      </c>
      <c r="AS20" s="26" t="str">
        <f>'[1]Circo2 legislative'!AS80</f>
        <v>Voix</v>
      </c>
      <c r="AT20" s="27" t="str">
        <f>'[1]Circo2 legislative'!AT80</f>
        <v>% Voix/Ins</v>
      </c>
      <c r="AU20" s="28" t="str">
        <f>'[1]Circo2 legislative'!AU80</f>
        <v>% Voix/Exp</v>
      </c>
      <c r="AV20" s="26" t="str">
        <f>'[1]Circo2 legislative'!AV80</f>
        <v>Voix</v>
      </c>
      <c r="AW20" s="27" t="str">
        <f>'[1]Circo2 legislative'!AW80</f>
        <v>% Voix/Ins</v>
      </c>
      <c r="AX20" s="28" t="str">
        <f>'[1]Circo2 legislative'!AX80</f>
        <v>% Voix/Exp</v>
      </c>
    </row>
    <row r="21" spans="1:50">
      <c r="A21" s="30" t="s">
        <v>0</v>
      </c>
      <c r="B21" s="30">
        <f>COUNTA('[1]Circo2 legislative'!B6:B11,'[1]Circo2 legislative'!B13:B24,'[1]Circo2 legislative'!B26:B33,'[1]Circo2 legislative'!B35:B41,'[1]Circo2 legislative'!B58:B64,'[1]Circo2 legislative'!B66:B68,'[1]Circo2 legislative'!B70:B72)</f>
        <v>46</v>
      </c>
      <c r="C21" s="30">
        <f>SUM(C5:C11)</f>
        <v>54817</v>
      </c>
      <c r="D21" s="30">
        <f t="shared" ref="D21:H21" si="0">SUM(D5:D11)</f>
        <v>31526</v>
      </c>
      <c r="E21" s="30">
        <f t="shared" si="0"/>
        <v>23291</v>
      </c>
      <c r="F21" s="31">
        <f>E21/C21</f>
        <v>0.42488644033785139</v>
      </c>
      <c r="G21" s="30">
        <f t="shared" si="0"/>
        <v>464</v>
      </c>
      <c r="H21" s="30">
        <f t="shared" si="0"/>
        <v>22827</v>
      </c>
      <c r="I21" s="32">
        <f>SUM(I5:I11)</f>
        <v>1142</v>
      </c>
      <c r="J21" s="33">
        <f>I21/$C21</f>
        <v>2.0832953280916503E-2</v>
      </c>
      <c r="K21" s="34">
        <f>I21/$H21</f>
        <v>5.0028475051474133E-2</v>
      </c>
      <c r="L21" s="32">
        <f>SUM(L5:L11)</f>
        <v>2658</v>
      </c>
      <c r="M21" s="33">
        <f>L21/$C21</f>
        <v>4.8488607548753122E-2</v>
      </c>
      <c r="N21" s="34">
        <f>L21/$H21</f>
        <v>0.11644105664344855</v>
      </c>
      <c r="O21" s="32">
        <f>SUM(O5:O11)</f>
        <v>5183</v>
      </c>
      <c r="P21" s="33">
        <f>O21/$C21</f>
        <v>9.455096046846781E-2</v>
      </c>
      <c r="Q21" s="34">
        <f>O21/$H21</f>
        <v>0.22705567967757481</v>
      </c>
      <c r="R21" s="32">
        <f>SUM(R5:R11)</f>
        <v>296</v>
      </c>
      <c r="S21" s="33">
        <f>R21/$C21</f>
        <v>5.3997847383111079E-3</v>
      </c>
      <c r="T21" s="34">
        <f>R21/$H21</f>
        <v>1.2967100363604503E-2</v>
      </c>
      <c r="U21" s="32">
        <f>SUM(U5:U11)</f>
        <v>1654</v>
      </c>
      <c r="V21" s="33">
        <f>U21/$C21</f>
        <v>3.0173121476914096E-2</v>
      </c>
      <c r="W21" s="34">
        <f>U21/$H21</f>
        <v>7.2458054058790036E-2</v>
      </c>
      <c r="X21" s="32">
        <f>SUM(X5:X11)</f>
        <v>487</v>
      </c>
      <c r="Y21" s="33">
        <f>X21/$C21</f>
        <v>8.8841052958023962E-3</v>
      </c>
      <c r="Z21" s="34">
        <f>X21/$H21</f>
        <v>2.13343847198493E-2</v>
      </c>
      <c r="AA21" s="32">
        <f>SUM(AA5:AA11)</f>
        <v>863</v>
      </c>
      <c r="AB21" s="33">
        <f>AA21/$C21</f>
        <v>1.5743291314738127E-2</v>
      </c>
      <c r="AC21" s="34">
        <f>AA21/$H21</f>
        <v>3.7806106803346916E-2</v>
      </c>
      <c r="AD21" s="32">
        <f>SUM(AD5:AD11)</f>
        <v>509</v>
      </c>
      <c r="AE21" s="33">
        <f>AD21/$C21</f>
        <v>9.2854406479741681E-3</v>
      </c>
      <c r="AF21" s="34">
        <f>AD21/$H21</f>
        <v>2.2298155692819906E-2</v>
      </c>
      <c r="AG21" s="32">
        <f>SUM(AG5:AG11)</f>
        <v>180</v>
      </c>
      <c r="AH21" s="33">
        <f>AG21/$C21</f>
        <v>3.2836528814054033E-3</v>
      </c>
      <c r="AI21" s="34">
        <f>AG21/$H21</f>
        <v>7.8853988697594954E-3</v>
      </c>
      <c r="AJ21" s="32">
        <f>SUM(AJ5:AJ11)</f>
        <v>676</v>
      </c>
      <c r="AK21" s="33">
        <f>AJ21/$C21</f>
        <v>1.2331940821278071E-2</v>
      </c>
      <c r="AL21" s="34">
        <f>AJ21/$H21</f>
        <v>2.9614053533096773E-2</v>
      </c>
      <c r="AM21" s="32">
        <f>SUM(AM5:AM11)</f>
        <v>2224</v>
      </c>
      <c r="AN21" s="33">
        <f>AM21/$C21</f>
        <v>4.0571355601364538E-2</v>
      </c>
      <c r="AO21" s="34">
        <f>AM21/$H21</f>
        <v>9.7428483813028433E-2</v>
      </c>
      <c r="AP21" s="32">
        <f>SUM(AP5:AP11)</f>
        <v>274</v>
      </c>
      <c r="AQ21" s="33">
        <f>AP21/$C21</f>
        <v>4.9984493861393361E-3</v>
      </c>
      <c r="AR21" s="34">
        <f>AP21/$H21</f>
        <v>1.2003329390633899E-2</v>
      </c>
      <c r="AS21" s="32">
        <f>SUM(AS5:AS11)</f>
        <v>6382</v>
      </c>
      <c r="AT21" s="33">
        <f>AS21/$C21</f>
        <v>0.11642373716182935</v>
      </c>
      <c r="AU21" s="34">
        <f>AS21/$H21</f>
        <v>0.27958119770447276</v>
      </c>
      <c r="AV21" s="32">
        <f>SUM(AV5:AV11)</f>
        <v>299</v>
      </c>
      <c r="AW21" s="33">
        <f>AV21/$C21</f>
        <v>5.4545122863345315E-3</v>
      </c>
      <c r="AX21" s="34">
        <f>AV21/$H21</f>
        <v>1.3098523678100495E-2</v>
      </c>
    </row>
    <row r="22" spans="1:50" ht="26">
      <c r="A22" s="35" t="s">
        <v>1</v>
      </c>
      <c r="B22" s="30">
        <f>COUNTA('[1]Circo2 legislative'!B43:B46,'[1]Circo2 legislative'!B48,'[1]Circo2 legislative'!B50:B52,'[1]Circo2 legislative'!B54:B56,'[1]Circo2 legislative'!B74:B76)</f>
        <v>14</v>
      </c>
      <c r="C22" s="30">
        <f>SUM(C12:C16)</f>
        <v>5226</v>
      </c>
      <c r="D22" s="30">
        <f t="shared" ref="D22:I22" si="1">SUM(D12:D16)</f>
        <v>1907</v>
      </c>
      <c r="E22" s="30">
        <f t="shared" si="1"/>
        <v>3319</v>
      </c>
      <c r="F22" s="31">
        <f>E22/C22</f>
        <v>0.63509376195943357</v>
      </c>
      <c r="G22" s="30">
        <f t="shared" si="1"/>
        <v>42</v>
      </c>
      <c r="H22" s="30">
        <f t="shared" si="1"/>
        <v>3277</v>
      </c>
      <c r="I22" s="32">
        <f t="shared" si="1"/>
        <v>182</v>
      </c>
      <c r="J22" s="33">
        <f>I22/$C22</f>
        <v>3.482587064676617E-2</v>
      </c>
      <c r="K22" s="34">
        <f>I22/$H22</f>
        <v>5.5538602380225816E-2</v>
      </c>
      <c r="L22" s="32">
        <f t="shared" ref="L22" si="2">SUM(L12:L16)</f>
        <v>55</v>
      </c>
      <c r="M22" s="33">
        <f>L22/$C22</f>
        <v>1.0524301569077689E-2</v>
      </c>
      <c r="N22" s="34">
        <f>L22/$H22</f>
        <v>1.6783643576441867E-2</v>
      </c>
      <c r="O22" s="32">
        <f t="shared" ref="O22" si="3">SUM(O12:O16)</f>
        <v>1147</v>
      </c>
      <c r="P22" s="33">
        <f>O22/$C22</f>
        <v>0.2194795254496747</v>
      </c>
      <c r="Q22" s="34">
        <f>O22/$H22</f>
        <v>0.35001525785779675</v>
      </c>
      <c r="R22" s="32">
        <f t="shared" ref="R22" si="4">SUM(R12:R16)</f>
        <v>5</v>
      </c>
      <c r="S22" s="33">
        <f>R22/$C22</f>
        <v>9.567546880979717E-4</v>
      </c>
      <c r="T22" s="34">
        <f>R22/$H22</f>
        <v>1.5257857796765334E-3</v>
      </c>
      <c r="U22" s="32">
        <f t="shared" ref="U22" si="5">SUM(U12:U16)</f>
        <v>299</v>
      </c>
      <c r="V22" s="33">
        <f>U22/$C22</f>
        <v>5.721393034825871E-2</v>
      </c>
      <c r="W22" s="34">
        <f>U22/$H22</f>
        <v>9.1241989624656697E-2</v>
      </c>
      <c r="X22" s="32">
        <f t="shared" ref="X22" si="6">SUM(X12:X16)</f>
        <v>5</v>
      </c>
      <c r="Y22" s="33">
        <f>X22/$C22</f>
        <v>9.567546880979717E-4</v>
      </c>
      <c r="Z22" s="34">
        <f>X22/$H22</f>
        <v>1.5257857796765334E-3</v>
      </c>
      <c r="AA22" s="32">
        <f t="shared" ref="AA22" si="7">SUM(AA12:AA16)</f>
        <v>63</v>
      </c>
      <c r="AB22" s="33">
        <f>AA22/$C22</f>
        <v>1.2055109070034443E-2</v>
      </c>
      <c r="AC22" s="34">
        <f>AA22/$H22</f>
        <v>1.9224900823924321E-2</v>
      </c>
      <c r="AD22" s="32">
        <f t="shared" ref="AD22" si="8">SUM(AD12:AD16)</f>
        <v>11</v>
      </c>
      <c r="AE22" s="33">
        <f>AD22/$C22</f>
        <v>2.1048603138155379E-3</v>
      </c>
      <c r="AF22" s="34">
        <f>AD22/$H22</f>
        <v>3.3567287152883735E-3</v>
      </c>
      <c r="AG22" s="32">
        <f t="shared" ref="AG22" si="9">SUM(AG12:AG16)</f>
        <v>8</v>
      </c>
      <c r="AH22" s="33">
        <f>AG22/$C22</f>
        <v>1.5308075009567547E-3</v>
      </c>
      <c r="AI22" s="34">
        <f>AG22/$H22</f>
        <v>2.4412572474824534E-3</v>
      </c>
      <c r="AJ22" s="32">
        <f t="shared" ref="AJ22" si="10">SUM(AJ12:AJ16)</f>
        <v>3</v>
      </c>
      <c r="AK22" s="33">
        <f>AJ22/$C22</f>
        <v>5.7405281285878302E-4</v>
      </c>
      <c r="AL22" s="34">
        <f>AJ22/$H22</f>
        <v>9.1547146780592004E-4</v>
      </c>
      <c r="AM22" s="32">
        <f t="shared" ref="AM22" si="11">SUM(AM12:AM16)</f>
        <v>197</v>
      </c>
      <c r="AN22" s="33">
        <f>AM22/$C22</f>
        <v>3.7696134711060085E-2</v>
      </c>
      <c r="AO22" s="34">
        <f>AM22/$H22</f>
        <v>6.0115959719255416E-2</v>
      </c>
      <c r="AP22" s="32">
        <f t="shared" ref="AP22" si="12">SUM(AP12:AP16)</f>
        <v>10</v>
      </c>
      <c r="AQ22" s="33">
        <f>AP22/$C22</f>
        <v>1.9135093761959434E-3</v>
      </c>
      <c r="AR22" s="34">
        <f>AP22/$H22</f>
        <v>3.0515715593530668E-3</v>
      </c>
      <c r="AS22" s="32">
        <f t="shared" ref="AS22" si="13">SUM(AS12:AS16)</f>
        <v>1219</v>
      </c>
      <c r="AT22" s="33">
        <f>AS22/$C22</f>
        <v>0.2332567929582855</v>
      </c>
      <c r="AU22" s="34">
        <f>AS22/$H22</f>
        <v>0.37198657308513883</v>
      </c>
      <c r="AV22" s="32">
        <f t="shared" ref="AV22" si="14">SUM(AV12:AV16)</f>
        <v>73</v>
      </c>
      <c r="AW22" s="33">
        <f>AV22/$C22</f>
        <v>1.3968618446230386E-2</v>
      </c>
      <c r="AX22" s="34">
        <f>AV22/$H22</f>
        <v>2.2276472383277388E-2</v>
      </c>
    </row>
    <row r="23" spans="1:50" ht="14" thickBot="1">
      <c r="A23" s="36" t="str">
        <f>'[1]Circo2 legislative'!A81</f>
        <v>TOTAL CIRCO 2</v>
      </c>
      <c r="B23" s="37">
        <f>'[1]Circo2 legislative'!B81</f>
        <v>60</v>
      </c>
      <c r="C23" s="37">
        <f>'[1]Circo2 legislative'!C81</f>
        <v>60043</v>
      </c>
      <c r="D23" s="37">
        <f>'[1]Circo2 legislative'!D81</f>
        <v>33433</v>
      </c>
      <c r="E23" s="37">
        <f>'[1]Circo2 legislative'!E81</f>
        <v>26610</v>
      </c>
      <c r="F23" s="38">
        <f>'[1]Circo2 legislative'!F81</f>
        <v>0.44318238595673098</v>
      </c>
      <c r="G23" s="37">
        <f>'[1]Circo2 legislative'!G81</f>
        <v>506</v>
      </c>
      <c r="H23" s="37">
        <f>'[1]Circo2 legislative'!H81</f>
        <v>26104</v>
      </c>
      <c r="I23" s="39">
        <f>'[1]Circo2 legislative'!I81</f>
        <v>1324</v>
      </c>
      <c r="J23" s="40">
        <f>'[1]Circo2 legislative'!J81</f>
        <v>2.2050863547790751E-2</v>
      </c>
      <c r="K23" s="41">
        <f>'[1]Circo2 legislative'!K81</f>
        <v>5.0720196138522834E-2</v>
      </c>
      <c r="L23" s="39">
        <f>'[1]Circo2 legislative'!L81</f>
        <v>2713</v>
      </c>
      <c r="M23" s="40">
        <f>'[1]Circo2 legislative'!M81</f>
        <v>4.5184284596039508E-2</v>
      </c>
      <c r="N23" s="41">
        <f>'[1]Circo2 legislative'!N81</f>
        <v>0.10393043211768312</v>
      </c>
      <c r="O23" s="39">
        <f>'[1]Circo2 legislative'!O81</f>
        <v>6330</v>
      </c>
      <c r="P23" s="40">
        <f>'[1]Circo2 legislative'!P81</f>
        <v>0.10542444581383342</v>
      </c>
      <c r="Q23" s="41">
        <f>'[1]Circo2 legislative'!Q81</f>
        <v>0.24249157217284709</v>
      </c>
      <c r="R23" s="39">
        <f>'[1]Circo2 legislative'!R81</f>
        <v>301</v>
      </c>
      <c r="S23" s="40">
        <f>'[1]Circo2 legislative'!S81</f>
        <v>5.0130739636593778E-3</v>
      </c>
      <c r="T23" s="41">
        <f>'[1]Circo2 legislative'!T81</f>
        <v>1.1530799877413423E-2</v>
      </c>
      <c r="U23" s="39">
        <f>'[1]Circo2 legislative'!U81</f>
        <v>1953</v>
      </c>
      <c r="V23" s="40">
        <f>'[1]Circo2 legislative'!V81</f>
        <v>3.2526689206068986E-2</v>
      </c>
      <c r="W23" s="41">
        <f>'[1]Circo2 legislative'!W81</f>
        <v>7.4816120134845232E-2</v>
      </c>
      <c r="X23" s="39">
        <f>'[1]Circo2 legislative'!X81</f>
        <v>492</v>
      </c>
      <c r="Y23" s="40">
        <f>'[1]Circo2 legislative'!Y81</f>
        <v>8.1941275419282842E-3</v>
      </c>
      <c r="Z23" s="41">
        <f>'[1]Circo2 legislative'!Z81</f>
        <v>1.8847686178363469E-2</v>
      </c>
      <c r="AA23" s="39">
        <f>'[1]Circo2 legislative'!AA81</f>
        <v>926</v>
      </c>
      <c r="AB23" s="40">
        <f>'[1]Circo2 legislative'!AB81</f>
        <v>1.5422280698832504E-2</v>
      </c>
      <c r="AC23" s="41">
        <f>'[1]Circo2 legislative'!AC81</f>
        <v>3.5473490652773519E-2</v>
      </c>
      <c r="AD23" s="39">
        <f>'[1]Circo2 legislative'!AD81</f>
        <v>520</v>
      </c>
      <c r="AE23" s="40">
        <f>'[1]Circo2 legislative'!AE81</f>
        <v>8.6604600036640413E-3</v>
      </c>
      <c r="AF23" s="41">
        <f>'[1]Circo2 legislative'!AF81</f>
        <v>1.9920318725099601E-2</v>
      </c>
      <c r="AG23" s="39">
        <f>'[1]Circo2 legislative'!AG81</f>
        <v>188</v>
      </c>
      <c r="AH23" s="40">
        <f>'[1]Circo2 legislative'!AH81</f>
        <v>3.1310893859400764E-3</v>
      </c>
      <c r="AI23" s="41">
        <f>'[1]Circo2 legislative'!AI81</f>
        <v>7.2019613852283178E-3</v>
      </c>
      <c r="AJ23" s="39">
        <f>'[1]Circo2 legislative'!AJ81</f>
        <v>679</v>
      </c>
      <c r="AK23" s="40">
        <f>'[1]Circo2 legislative'!AK81</f>
        <v>1.1308562197092083E-2</v>
      </c>
      <c r="AL23" s="41">
        <f>'[1]Circo2 legislative'!AL81</f>
        <v>2.601133925835121E-2</v>
      </c>
      <c r="AM23" s="39">
        <f>'[1]Circo2 legislative'!AM81</f>
        <v>2421</v>
      </c>
      <c r="AN23" s="40">
        <f>'[1]Circo2 legislative'!AN81</f>
        <v>4.0321103209366618E-2</v>
      </c>
      <c r="AO23" s="41">
        <f>'[1]Circo2 legislative'!AO81</f>
        <v>9.2744406987434871E-2</v>
      </c>
      <c r="AP23" s="39">
        <f>'[1]Circo2 legislative'!AP81</f>
        <v>284</v>
      </c>
      <c r="AQ23" s="40">
        <f>'[1]Circo2 legislative'!AQ81</f>
        <v>4.729943540462668E-3</v>
      </c>
      <c r="AR23" s="41">
        <f>'[1]Circo2 legislative'!AR81</f>
        <v>1.0879558688323628E-2</v>
      </c>
      <c r="AS23" s="39">
        <f>'[1]Circo2 legislative'!AS81</f>
        <v>7601</v>
      </c>
      <c r="AT23" s="40">
        <f>'[1]Circo2 legislative'!AT81</f>
        <v>0.1265926086304815</v>
      </c>
      <c r="AU23" s="41">
        <f>'[1]Circo2 legislative'!AU81</f>
        <v>0.29118142813361936</v>
      </c>
      <c r="AV23" s="39">
        <f>'[1]Circo2 legislative'!AV81</f>
        <v>372</v>
      </c>
      <c r="AW23" s="40">
        <f>'[1]Circo2 legislative'!AW81</f>
        <v>6.1955598487750448E-3</v>
      </c>
      <c r="AX23" s="41">
        <f>'[1]Circo2 legislative'!AX81</f>
        <v>1.4250689549494331E-2</v>
      </c>
    </row>
    <row r="24" spans="1:50">
      <c r="A24" s="42"/>
    </row>
    <row r="28" spans="1:50" ht="14" thickBot="1"/>
    <row r="29" spans="1:50" s="45" customFormat="1" ht="27" thickBot="1">
      <c r="A29" s="43" t="str">
        <f>'[1]Circo2 legislative'!A87</f>
        <v>TOTAL</v>
      </c>
      <c r="B29" s="44" t="str">
        <f>'[1]Circo2 legislative'!B87</f>
        <v>Nbr bureau de vote</v>
      </c>
      <c r="C29" s="43" t="str">
        <f>'[1]Circo2 legislative'!C87</f>
        <v>Inscrits</v>
      </c>
      <c r="D29" s="43" t="str">
        <f>'[1]Circo2 legislative'!D87</f>
        <v>Abstentions</v>
      </c>
      <c r="E29" s="43" t="str">
        <f>'[1]Circo2 legislative'!E87</f>
        <v>Votants</v>
      </c>
      <c r="F29" s="43" t="str">
        <f>'[1]Circo2 legislative'!F87</f>
        <v>% Particip.</v>
      </c>
      <c r="G29" s="43" t="str">
        <f>'[1]Circo2 legislative'!G87</f>
        <v>Blancs et nuls</v>
      </c>
      <c r="H29" s="43" t="str">
        <f>'[1]Circo2 legislative'!H87</f>
        <v>Exprimés</v>
      </c>
    </row>
    <row r="30" spans="1:50" ht="14" thickBot="1">
      <c r="A30" s="46" t="str">
        <f>'[1]Circo2 legislative'!A88</f>
        <v>POLYNÉSIE FRANÇAISE</v>
      </c>
      <c r="B30" s="46">
        <f>'[1]Circo2 legislative'!B88</f>
        <v>227</v>
      </c>
      <c r="C30" s="46">
        <f>'[1]Circo2 legislative'!C88</f>
        <v>187369</v>
      </c>
      <c r="D30" s="46">
        <f>'[1]Circo2 legislative'!D88</f>
        <v>101537</v>
      </c>
      <c r="E30" s="46">
        <f>'[1]Circo2 legislative'!E88</f>
        <v>85832</v>
      </c>
      <c r="F30" s="47">
        <f>'[1]Circo2 legislative'!F88</f>
        <v>0.45809071938260865</v>
      </c>
      <c r="G30" s="46">
        <f>'[1]Circo2 legislative'!G88</f>
        <v>1567</v>
      </c>
      <c r="H30" s="46">
        <f>'[1]Circo2 legislative'!H88</f>
        <v>84265</v>
      </c>
    </row>
  </sheetData>
  <mergeCells count="28">
    <mergeCell ref="AG19:AH19"/>
    <mergeCell ref="AJ19:AK19"/>
    <mergeCell ref="AM19:AN19"/>
    <mergeCell ref="AP19:AQ19"/>
    <mergeCell ref="AS19:AT19"/>
    <mergeCell ref="AV19:AW19"/>
    <mergeCell ref="AS3:AT3"/>
    <mergeCell ref="AV3:AW3"/>
    <mergeCell ref="I19:J19"/>
    <mergeCell ref="L19:M19"/>
    <mergeCell ref="O19:P19"/>
    <mergeCell ref="R19:S19"/>
    <mergeCell ref="U19:V19"/>
    <mergeCell ref="X19:Y19"/>
    <mergeCell ref="AA19:AB19"/>
    <mergeCell ref="AD19:AE19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conditionalFormatting sqref="J23 M23 P23 S23 V23 Y23 AB23 AE23 AK23 AH23 AN23 AQ23 AT23 AW23">
    <cfRule type="cellIs" dxfId="0" priority="0" stopIfTrue="1" operator="greaterThanOrEqual">
      <formula>$A$24</formula>
    </cfRule>
  </conditionalFormatting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Circo2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2012-06-03T09:08:36Z</dcterms:created>
  <dcterms:modified xsi:type="dcterms:W3CDTF">2012-06-03T09:09:08Z</dcterms:modified>
</cp:coreProperties>
</file>